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kz\Desktop\"/>
    </mc:Choice>
  </mc:AlternateContent>
  <xr:revisionPtr revIDLastSave="0" documentId="13_ncr:1_{15B9585A-715D-423B-A94E-0F4717574CB7}" xr6:coauthVersionLast="43" xr6:coauthVersionMax="43" xr10:uidLastSave="{00000000-0000-0000-0000-000000000000}"/>
  <bookViews>
    <workbookView xWindow="-110" yWindow="-110" windowWidth="19420" windowHeight="11660" firstSheet="3" activeTab="4" xr2:uid="{00000000-000D-0000-FFFF-FFFF00000000}"/>
  </bookViews>
  <sheets>
    <sheet name="Sheet1" sheetId="1" r:id="rId1"/>
    <sheet name="แผน 57" sheetId="2" r:id="rId2"/>
    <sheet name="โครงการ 57" sheetId="3" r:id="rId3"/>
    <sheet name="Sheet2" sheetId="8" r:id="rId4"/>
    <sheet name="15 - 17 พ.ย. 60" sheetId="10" r:id="rId5"/>
  </sheets>
  <calcPr calcId="181029"/>
</workbook>
</file>

<file path=xl/calcChain.xml><?xml version="1.0" encoding="utf-8"?>
<calcChain xmlns="http://schemas.openxmlformats.org/spreadsheetml/2006/main">
  <c r="L22" i="8" l="1"/>
  <c r="I22" i="8"/>
  <c r="H22" i="8"/>
  <c r="G22" i="8"/>
  <c r="F22" i="8"/>
  <c r="E22" i="8"/>
  <c r="D22" i="8"/>
  <c r="C22" i="8"/>
  <c r="B22" i="8"/>
  <c r="M20" i="8"/>
  <c r="M22" i="8" s="1"/>
  <c r="I18" i="8"/>
  <c r="I13" i="8"/>
  <c r="M15" i="8"/>
  <c r="M18" i="8" s="1"/>
  <c r="L18" i="8"/>
  <c r="H18" i="8"/>
  <c r="G18" i="8"/>
  <c r="F18" i="8"/>
  <c r="E18" i="8"/>
  <c r="D18" i="8"/>
  <c r="C18" i="8"/>
  <c r="B18" i="8"/>
  <c r="E13" i="8"/>
  <c r="G13" i="8"/>
  <c r="L13" i="8"/>
  <c r="H13" i="8"/>
  <c r="F13" i="8"/>
  <c r="D13" i="8"/>
  <c r="C13" i="8"/>
  <c r="B13" i="8"/>
  <c r="M13" i="8" l="1"/>
  <c r="C25" i="3"/>
  <c r="C30" i="3" s="1"/>
  <c r="C46" i="3" s="1"/>
  <c r="L6" i="2"/>
  <c r="D14" i="2"/>
  <c r="F14" i="2"/>
  <c r="G14" i="2"/>
  <c r="L13" i="2"/>
  <c r="L12" i="2"/>
  <c r="L11" i="2"/>
  <c r="L10" i="2"/>
  <c r="L9" i="2"/>
  <c r="L8" i="2"/>
  <c r="I14" i="2"/>
  <c r="J14" i="2"/>
  <c r="E14" i="2"/>
  <c r="L14" i="2" l="1"/>
</calcChain>
</file>

<file path=xl/sharedStrings.xml><?xml version="1.0" encoding="utf-8"?>
<sst xmlns="http://schemas.openxmlformats.org/spreadsheetml/2006/main" count="197" uniqueCount="158">
  <si>
    <t>เงินรายได้  ประเภทงบบำรุงการศึกษา (งบกลาง บกศ.)</t>
  </si>
  <si>
    <t>รายการกันเงินงบประมาณเงินรายได้ ปีงบประมาณ พ.ศ. 2556 ไว้เบิกเหลื่อมปี งบประมาณ พ.ศ. 2557 (กรณีสำรองเงิน)</t>
  </si>
  <si>
    <t>ลำดับ</t>
  </si>
  <si>
    <t>แผนงาน/หน่วยงาน/โครงการ/กิจกรรม</t>
  </si>
  <si>
    <t>ค่าตอบแทน</t>
  </si>
  <si>
    <t>ใช้สอย</t>
  </si>
  <si>
    <t>วัสดุ</t>
  </si>
  <si>
    <t>ค่าสาธารณูปโภค</t>
  </si>
  <si>
    <t>ครุภัณฑ์</t>
  </si>
  <si>
    <t>สิ่งก่อสร้าง</t>
  </si>
  <si>
    <t>เงินอุดหนุน</t>
  </si>
  <si>
    <t>รายจ่ายอื่น</t>
  </si>
  <si>
    <t>รวม</t>
  </si>
  <si>
    <t>รายละเอียด/เหตุผล</t>
  </si>
  <si>
    <t>งบดำเนินงาน</t>
  </si>
  <si>
    <t>งบลงทุน</t>
  </si>
  <si>
    <t>มหาวิทยาลัยราชภัฏมหาสารคาม</t>
  </si>
  <si>
    <t>รวมทั้งสิ้น</t>
  </si>
  <si>
    <t>-</t>
  </si>
  <si>
    <t>อยู่ระหว่างดำเนินการ</t>
  </si>
  <si>
    <t>(หน่วย : บาท)</t>
  </si>
  <si>
    <t>แผนงาน:  วิจัยเพื่อพัฒนาประเทศ</t>
  </si>
  <si>
    <t>ผลผลิตที่ 4  วิจัยเพื่อสร้างองค์ความรู้</t>
  </si>
  <si>
    <t>หน่วยงาน  :  สถาบันวิจัยและพัฒนา</t>
  </si>
  <si>
    <t xml:space="preserve"> -</t>
  </si>
  <si>
    <t xml:space="preserve">  ค่าใช้จ่ายโครงการประชุมวิชาการระดับนานาชาติ (โครงการาชภัฏวิชาการ)</t>
  </si>
  <si>
    <t xml:space="preserve">         (ผู้อำนวยการสถาบันวิจัยและพัฒนา)</t>
  </si>
  <si>
    <t xml:space="preserve">      ......../.........../...........</t>
  </si>
  <si>
    <t>ลงชื่อ   ……………………………………………........</t>
  </si>
  <si>
    <t>7. สรุปงบประมาณรายจ่ายเงินรายได้ ประจำปีงบประมาณ  พ.ศ. 2556  จำแนกตามงบรายจ่าย</t>
  </si>
  <si>
    <t>ที่</t>
  </si>
  <si>
    <t>งาน/กิจกรรม/โครงการ</t>
  </si>
  <si>
    <t>งบบุคลากร</t>
  </si>
  <si>
    <t>ค่าจ้างชั่วคราว</t>
  </si>
  <si>
    <t>ค่าใช้สอย</t>
  </si>
  <si>
    <t>ค่าวัสดุ</t>
  </si>
  <si>
    <t>ค่าธารณูปโภค</t>
  </si>
  <si>
    <t>ค่าครุภัณฑ์</t>
  </si>
  <si>
    <t>ค่าที่ดินและ</t>
  </si>
  <si>
    <t>งบเงิน</t>
  </si>
  <si>
    <t>งานรายจ่ายอื่น</t>
  </si>
  <si>
    <t xml:space="preserve">  รวม</t>
  </si>
  <si>
    <t>โครงการสนับสนุนงานวิจัย</t>
  </si>
  <si>
    <t>โครงการราชภัฏวิชาการ</t>
  </si>
  <si>
    <t>โครงการจัดทำวารสารมหาวิทยาลัย</t>
  </si>
  <si>
    <t>โครงการจัดทำวารสารสถาบันวิจัยและพัฒนา</t>
  </si>
  <si>
    <t>โครงการสนับสนุนการนำเสนอและตีพิมพ์บทความวิชาการ</t>
  </si>
  <si>
    <t>อุดหนุน</t>
  </si>
  <si>
    <t>โครงการบริหารจัดการสำนักงานและพัฒนาบุคลากร</t>
  </si>
  <si>
    <t>สถาบันวิจัยและพัฒนา</t>
  </si>
  <si>
    <t>โครงการสนับสนุนการวิจัย</t>
  </si>
  <si>
    <t>6.  แผนปฏิบัติการงบประมาณรายจ่ายเงินรายได้ ประจำปีงบประมาณ พ.ศ. 2557</t>
  </si>
  <si>
    <t>ลำดับที่</t>
  </si>
  <si>
    <t>งบประมาณ</t>
  </si>
  <si>
    <t>คำชี้แจงการคิดงบประมาณ</t>
  </si>
  <si>
    <t xml:space="preserve">  ยกไป</t>
  </si>
  <si>
    <t xml:space="preserve"> -ยกมา-</t>
  </si>
  <si>
    <t xml:space="preserve">      ไปราชการ</t>
  </si>
  <si>
    <t xml:space="preserve">       มหาวิทยาลัย  = 1,000,000  บาท</t>
  </si>
  <si>
    <t xml:space="preserve"> 2.2  สนับสนุนบริหารจัดการคุณภาพงานวิจัยและการขับเคลื่อนงานวิจัยตามยุทธศาสตร์</t>
  </si>
  <si>
    <t xml:space="preserve">  3.1  สนับสนุนการจัดงานประชุมวิชาการระดับนานาชาติ   =  855,000  บาท</t>
  </si>
  <si>
    <t xml:space="preserve">       3.1.1  สนับสนุนการจัดประชุมวิชาการมหาวิทยาลัยราชภัฏมหาสารคาม = 855,000 บาท</t>
  </si>
  <si>
    <t xml:space="preserve">      2.1.1 สนับสนุนทุนวิจัยรุ่นใหม่  120 เรื่อง  =  4,345,000  บาท    </t>
  </si>
  <si>
    <t xml:space="preserve">      2.1.2 สนับสนุนทุนวิจัยเพิ่มขีดความสามารถ  60 เรื่อง  =  3,100,000  บาท</t>
  </si>
  <si>
    <t xml:space="preserve">      2.1.3 สนับสนุนทุนบุคลากร  29  เรื่อง  =  3,340,000  บาท</t>
  </si>
  <si>
    <t xml:space="preserve">      2.1.4 สนับสนุนทุนวิจัยนักศึกษาระดับปริญญาตรี  83 เรื่อง  = 234,000  บาท</t>
  </si>
  <si>
    <t xml:space="preserve">      2.1.5 สนับสนุนทุนวิจัยนักศึกษาระดับปริญญาโท  83 เรื่อง = 594,000  บาท</t>
  </si>
  <si>
    <t xml:space="preserve">      2.1.6 สนับสนุนทุนวิจัยนักศึกษาระดับปริญญาเอก  24 เรื่อง  = 240,000 บาท</t>
  </si>
  <si>
    <t xml:space="preserve"> 1.1  งบดำเนินงานสถาบันวิจัย /จัดหาวัสดุใช้ในสำนักงาน /ค่าสาธารณูปโภค และค่าใช้จ่ายเดินทาง</t>
  </si>
  <si>
    <t xml:space="preserve">      1.1.3  ค่าวัสดุฯ              =  47,000  บาท</t>
  </si>
  <si>
    <t xml:space="preserve">      1.1.4  ค่าสาธารณูปโภค    =  3,000 บาท</t>
  </si>
  <si>
    <t>โครงการจัดจ้างพนักงานในสถาบันอุดมศึกษา</t>
  </si>
  <si>
    <t xml:space="preserve"> 7.1  จัดจ้างเจ้าหน้าที่ตำแหน่งนักวิชาการคอมพิวเตอร์  1 อัตรา    =  183,900  บาท</t>
  </si>
  <si>
    <t xml:space="preserve">        7.1.1 เงินดือนนักวิชการคอมพิวเตอร์ อัตรา 13,300*3 เดือน  อัตรา 15,000*9 เดือน  =  174,900 บาท</t>
  </si>
  <si>
    <t xml:space="preserve">        7.1.2  ค่าประกันสังคม      =  9,000 บาท  </t>
  </si>
  <si>
    <t xml:space="preserve">       6.1.1 อาคารปฏิบัติการ  1 หลัง  =  300,000  บาท</t>
  </si>
  <si>
    <t xml:space="preserve">       6.1.2 ค่าจ้างเจ้าหน้าที่ 2 คน อัตรา 10,000*12   อัตรา 7,000*12  =  204,000 บาท</t>
  </si>
  <si>
    <t xml:space="preserve">       6.1.3 ค่าจัดกิจกรรมโครงการศูนย์วิจัย  =  496,000 บาท</t>
  </si>
  <si>
    <t xml:space="preserve">      2.1.7 ทุนวิจัยอาจารย์ครึ่งหลัง   113 เรื่อง  =  1,000,000  บาท</t>
  </si>
  <si>
    <t>โครงการศูนย์วิจัยและพัฒนามะละกอ</t>
  </si>
  <si>
    <t xml:space="preserve"> 6.1  สนับสนุนโครงการศูนย์วิจัยและพัฒนามะละกอ</t>
  </si>
  <si>
    <t xml:space="preserve">       2.3.1 สนับสนุนส่งเสริมให้อาจารย์/ นักวิจัยเข้าร่วมประชุม สัมมนา/นำเสนอผลงาน  = 300,000  บาท</t>
  </si>
  <si>
    <t xml:space="preserve"> 2.1  สนับสนุนให้ทุนวิจัยอาจารย์ นักศึกษา บุคลากร และสนับสนุนวิจัยสถาบันฯ  = 12,853,000  บาท</t>
  </si>
  <si>
    <t xml:space="preserve"> 2.3  ส่งเสริมสนับสนุน และพัฒนานักวิจัย     = 499,450  บาท</t>
  </si>
  <si>
    <t xml:space="preserve">       2.3.2 สนับสนุนการจดลิขสิทธิ์/ สิทธิบัตร/รางวัลผลงานวิจัย  =  199,450  บาท</t>
  </si>
  <si>
    <t xml:space="preserve"> 4.1  สนับสนุนการจัดทำวารสารบัณฑิตวิทยาลัย  =  710,000  บาท</t>
  </si>
  <si>
    <t xml:space="preserve"> 4.2  สนับสนุนการจัดทำวารสารคณะเทคโนโลยีสารสนเทศ  = 120,000 บาท</t>
  </si>
  <si>
    <t xml:space="preserve"> 4.3  สนับสนุนการจัดทำวารสารคณะมนุษศาสตรและสังคมศาสตร์ = 60,000 บาท</t>
  </si>
  <si>
    <t xml:space="preserve"> 4.4  สนับสนุนการจัดทำวารสารคณะเทคโนโลยีการเกษตร  =  120,000  บาท</t>
  </si>
  <si>
    <t xml:space="preserve"> 4.5  สนับสนุนการจัดทำวารสารคณะครุศาสตร์   =  120,000 บาท</t>
  </si>
  <si>
    <t xml:space="preserve"> 4.6  สนับสนุนการจัดทำวารสารวิทยาลัยกฎหมายและการปกครอง   =  120,000 บาท</t>
  </si>
  <si>
    <t>5.1  สนับสนุนการนำเสนอและตีพิมพ์บทความวิชาการบัณฑิตวิทยาลัย =  705,000  บาท</t>
  </si>
  <si>
    <t xml:space="preserve">      1.1.1  ค่าตอบแทน          =  10,000  บาท</t>
  </si>
  <si>
    <t xml:space="preserve">      1.1.2  ค่าใช้สอย             =  190,000  บาท</t>
  </si>
  <si>
    <t xml:space="preserve"> หมายเหตุ</t>
  </si>
  <si>
    <t>ไตรมาส 3</t>
  </si>
  <si>
    <t>ไตรมาส 4</t>
  </si>
  <si>
    <t xml:space="preserve"> งวดที่ 1</t>
  </si>
  <si>
    <t>งวดที่ 2</t>
  </si>
  <si>
    <t>ไตรมาส 1</t>
  </si>
  <si>
    <t>ไตรมาส 2</t>
  </si>
  <si>
    <t xml:space="preserve"> งวดที่ 3</t>
  </si>
  <si>
    <t xml:space="preserve"> งวดที่ 4</t>
  </si>
  <si>
    <t xml:space="preserve"> งวดที่ 5</t>
  </si>
  <si>
    <t>งวดที่ 6</t>
  </si>
  <si>
    <t xml:space="preserve"> 1 ต.ค.-31 ธ.ค.</t>
  </si>
  <si>
    <t>1 ม.ค.-31 มี.ค.</t>
  </si>
  <si>
    <t>1 เม.ย.-30 มิ.ย.</t>
  </si>
  <si>
    <t>1 ก.ค.-30 ก.ย.</t>
  </si>
  <si>
    <t>ปีที่ 1 (พ.ศ. 2559-2560)</t>
  </si>
  <si>
    <t xml:space="preserve"> ปีที่ 2 (2560-2561)</t>
  </si>
  <si>
    <t xml:space="preserve"> ปีที่ 3  (2561-2562)</t>
  </si>
  <si>
    <t xml:space="preserve">  รายการ/ กิจกรรม</t>
  </si>
  <si>
    <t>งบประมาณดำเนินงานตามโครงการ/ กิจกรรม)</t>
  </si>
  <si>
    <t xml:space="preserve"> ปิดโครงการ</t>
  </si>
  <si>
    <t>1 ม.ค.-28 ก.พ.</t>
  </si>
  <si>
    <t>1 มี.ค.-31 มี.ค.</t>
  </si>
  <si>
    <t xml:space="preserve"> กิจกรรมที่ 1 สร้างทีมดำเนินงานของมหาวิทยาลัยฯ</t>
  </si>
  <si>
    <t xml:space="preserve"> กิจกรรมที่ 2 สร้างการรับรู้ร่วมกันระหว่างมหาวิทยาลัยกับหน่วยงานในพื้นที่</t>
  </si>
  <si>
    <t xml:space="preserve"> กิจกรรมที่ 3 เพิ่มขีดความสามารถ (Capability Building)</t>
  </si>
  <si>
    <t xml:space="preserve"> กิจกรรมที่ 4 ออกแบบการวิจัยเชิงพื้นที่ </t>
  </si>
  <si>
    <t xml:space="preserve"> กิจกรรมที่ 5 ติดตามประเนผลการดำเนินงานตามแผนปฏิบัติการ</t>
  </si>
  <si>
    <r>
      <rPr>
        <b/>
        <sz val="12"/>
        <color theme="1"/>
        <rFont val="TH SarabunPSK"/>
        <family val="2"/>
      </rPr>
      <t xml:space="preserve"> โครงการย่อยที่ 1</t>
    </r>
    <r>
      <rPr>
        <sz val="12"/>
        <color theme="1"/>
        <rFont val="TH SarabunPSK"/>
        <family val="2"/>
      </rPr>
      <t xml:space="preserve"> พัฒนาระบบและกลไกการสนับสนุนงานวิจัยเชิงพื้นที่</t>
    </r>
  </si>
  <si>
    <t xml:space="preserve">    รวมงบประมาณโครงการย่อยที่ 1</t>
  </si>
  <si>
    <t xml:space="preserve"> กิจกรรมที่ 1 การจัดการความรู้และการนำไปใช้ประโยชน์</t>
  </si>
  <si>
    <t xml:space="preserve"> กิจกรรมที่ 2  การพัฒนาศักยภาพนักวิจัยเชิงพื้นที่เพื่อการนำใช้ผลจากการทำวิจัย</t>
  </si>
  <si>
    <t xml:space="preserve"> กิจกรรมที่ 3 การเผยแพร่ผลการวิจัย</t>
  </si>
  <si>
    <t xml:space="preserve">    รวมงบประมาณโครงการย่อยที่ 2</t>
  </si>
  <si>
    <r>
      <rPr>
        <b/>
        <sz val="12"/>
        <color theme="1"/>
        <rFont val="TH SarabunPSK"/>
        <family val="2"/>
      </rPr>
      <t xml:space="preserve">โครงการย่อยที่ 2 </t>
    </r>
    <r>
      <rPr>
        <sz val="12"/>
        <color theme="1"/>
        <rFont val="TH SarabunPSK"/>
        <family val="2"/>
      </rPr>
      <t xml:space="preserve"> สร้างองค์ความรู้และนวัตกรรมที่เหมาสมกับการพัฒนา                              เชิงพื้นที่ (Research Project)</t>
    </r>
  </si>
  <si>
    <r>
      <rPr>
        <b/>
        <sz val="12"/>
        <color theme="1"/>
        <rFont val="TH SarabunPSK"/>
        <family val="2"/>
      </rPr>
      <t>โครงการย่อยที่ 3</t>
    </r>
    <r>
      <rPr>
        <sz val="12"/>
        <color theme="1"/>
        <rFont val="TH SarabunPSK"/>
        <family val="2"/>
      </rPr>
      <t xml:space="preserve">  การขับเคลื่อนนโยบายสาธารณะ</t>
    </r>
  </si>
  <si>
    <t xml:space="preserve"> กิจกรรมที่ 1  พัฒนาและทบทวนข้อเสนอนโยบาย</t>
  </si>
  <si>
    <t xml:space="preserve"> กิจกรรมที่ 2  การสร้างการยอมรับข้อสเนอและการขับเคลื่อนนโยบายสาธารณะ</t>
  </si>
  <si>
    <t xml:space="preserve">    รวมงบประมาณโครงการย่อยที่ 3</t>
  </si>
  <si>
    <t xml:space="preserve"> กิจกรรมบริหารจัดการโครงการ (รวม)</t>
  </si>
  <si>
    <t xml:space="preserve"> ที่</t>
  </si>
  <si>
    <t xml:space="preserve"> ค่าตอบแทน</t>
  </si>
  <si>
    <t xml:space="preserve"> สรุปค่าใช้จ่ายในโครงการพัฒนาเชิงพื้นที่เพื่อชุมชนเข้มแข็งและท้องถิ่นน่าอยู่อย่างยั่งยืนตามแนวปรัชญาเศรษฐกิจพอเพียง มหาวิทยาลัยราชภัฏมหาสารคาม</t>
  </si>
  <si>
    <r>
      <t xml:space="preserve">รหัสกิจกรรม :        </t>
    </r>
    <r>
      <rPr>
        <sz val="15"/>
        <color theme="1"/>
        <rFont val="TH SarabunPSK"/>
        <family val="2"/>
      </rPr>
      <t xml:space="preserve"> .........................................................................................................................................................................................................................................</t>
    </r>
  </si>
  <si>
    <t xml:space="preserve"> ลำดับ</t>
  </si>
  <si>
    <t xml:space="preserve">  รายการ/ ค่าใช้จ่าย</t>
  </si>
  <si>
    <t xml:space="preserve"> เงินเดือน</t>
  </si>
  <si>
    <t xml:space="preserve"> ค่าใช้สอย</t>
  </si>
  <si>
    <t xml:space="preserve"> วัสดุ-ครุภัณฑ์</t>
  </si>
  <si>
    <t xml:space="preserve"> รวมเป็นเงิน</t>
  </si>
  <si>
    <t>ตอบแทน</t>
  </si>
  <si>
    <t>ค่าจ้าง</t>
  </si>
  <si>
    <t>ค่าพาหนะ</t>
  </si>
  <si>
    <t>ค่าที่พัก</t>
  </si>
  <si>
    <t>ค่าอาหาร</t>
  </si>
  <si>
    <t>ค่าเช่า</t>
  </si>
  <si>
    <t xml:space="preserve"> วัสดุ</t>
  </si>
  <si>
    <t xml:space="preserve"> ครุภัณฑ์</t>
  </si>
  <si>
    <t xml:space="preserve"> (บาท)</t>
  </si>
  <si>
    <t xml:space="preserve">    รวมเป็นเงินทั้งสิ้น</t>
  </si>
  <si>
    <t>(ผู้เบิก)</t>
  </si>
  <si>
    <r>
      <t xml:space="preserve">              วันที่</t>
    </r>
    <r>
      <rPr>
        <sz val="15"/>
        <color theme="1"/>
        <rFont val="TH SarabunPSK"/>
        <family val="2"/>
      </rPr>
      <t xml:space="preserve">    …………………... </t>
    </r>
    <r>
      <rPr>
        <b/>
        <sz val="15"/>
        <color theme="1"/>
        <rFont val="TH SarabunPSK"/>
        <family val="2"/>
      </rPr>
      <t xml:space="preserve"> เดือน    ……………………..    พ.ศ. ………………………..</t>
    </r>
  </si>
  <si>
    <t xml:space="preserve">            กิจกรรม : …………………………………………………………………………………………………………………………………………………………………………..</t>
  </si>
  <si>
    <t>(ชื่อ - นามสกุล นักวิจัย)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</si>
</sst>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-* #,##0.00_-;\-* #,##0.00_-;_-* &quot;-&quot;??_-;_-@_-"/>
    <numFmt numFmtId="188" formatCode="_-* #,##0_-;\-* #,##0_-;_-* &quot;-&quot;??_-;_-@_-"/>
  </numFmts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2"/>
      <color theme="1"/>
      <name val="Tahoma"/>
      <family val="2"/>
      <charset val="222"/>
      <scheme val="minor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rgb="FF0070C0"/>
      <name val="TH SarabunPSK"/>
      <family val="2"/>
    </font>
    <font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b/>
      <sz val="15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0" applyFont="1"/>
    <xf numFmtId="0" fontId="4" fillId="0" borderId="8" xfId="0" applyFont="1" applyBorder="1"/>
    <xf numFmtId="0" fontId="4" fillId="0" borderId="6" xfId="0" applyFont="1" applyBorder="1"/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/>
    <xf numFmtId="0" fontId="4" fillId="0" borderId="6" xfId="0" applyFont="1" applyBorder="1" applyAlignment="1">
      <alignment horizontal="center"/>
    </xf>
    <xf numFmtId="188" fontId="4" fillId="0" borderId="1" xfId="1" applyNumberFormat="1" applyFont="1" applyBorder="1" applyAlignment="1">
      <alignment horizontal="center"/>
    </xf>
    <xf numFmtId="188" fontId="4" fillId="0" borderId="6" xfId="1" applyNumberFormat="1" applyFont="1" applyBorder="1"/>
    <xf numFmtId="0" fontId="4" fillId="0" borderId="1" xfId="0" applyFont="1" applyBorder="1"/>
    <xf numFmtId="188" fontId="4" fillId="0" borderId="1" xfId="1" applyNumberFormat="1" applyFont="1" applyBorder="1"/>
    <xf numFmtId="0" fontId="4" fillId="0" borderId="1" xfId="0" applyFont="1" applyBorder="1" applyAlignment="1">
      <alignment horizontal="left"/>
    </xf>
    <xf numFmtId="188" fontId="4" fillId="0" borderId="6" xfId="1" applyNumberFormat="1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6" fillId="0" borderId="5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6" xfId="0" applyFont="1" applyBorder="1" applyAlignment="1">
      <alignment horizontal="center" shrinkToFit="1"/>
    </xf>
    <xf numFmtId="0" fontId="5" fillId="0" borderId="6" xfId="0" applyFont="1" applyBorder="1"/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188" fontId="5" fillId="0" borderId="5" xfId="1" applyNumberFormat="1" applyFont="1" applyBorder="1"/>
    <xf numFmtId="188" fontId="5" fillId="0" borderId="6" xfId="1" applyNumberFormat="1" applyFont="1" applyBorder="1"/>
    <xf numFmtId="188" fontId="5" fillId="0" borderId="1" xfId="1" applyNumberFormat="1" applyFont="1" applyBorder="1"/>
    <xf numFmtId="0" fontId="6" fillId="0" borderId="1" xfId="0" applyFont="1" applyBorder="1"/>
    <xf numFmtId="188" fontId="6" fillId="0" borderId="1" xfId="1" applyNumberFormat="1" applyFont="1" applyBorder="1"/>
    <xf numFmtId="188" fontId="6" fillId="0" borderId="1" xfId="0" applyNumberFormat="1" applyFont="1" applyBorder="1"/>
    <xf numFmtId="188" fontId="5" fillId="0" borderId="5" xfId="0" applyNumberFormat="1" applyFont="1" applyBorder="1"/>
    <xf numFmtId="188" fontId="5" fillId="0" borderId="1" xfId="0" applyNumberFormat="1" applyFont="1" applyBorder="1"/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/>
    <xf numFmtId="188" fontId="5" fillId="0" borderId="15" xfId="1" applyNumberFormat="1" applyFont="1" applyBorder="1"/>
    <xf numFmtId="188" fontId="5" fillId="0" borderId="13" xfId="1" applyNumberFormat="1" applyFont="1" applyBorder="1"/>
    <xf numFmtId="188" fontId="5" fillId="0" borderId="14" xfId="1" applyNumberFormat="1" applyFont="1" applyBorder="1"/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6" xfId="0" applyFont="1" applyBorder="1"/>
    <xf numFmtId="188" fontId="5" fillId="0" borderId="16" xfId="1" applyNumberFormat="1" applyFont="1" applyBorder="1"/>
    <xf numFmtId="0" fontId="5" fillId="0" borderId="16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188" fontId="5" fillId="0" borderId="12" xfId="1" applyNumberFormat="1" applyFont="1" applyBorder="1"/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188" fontId="5" fillId="0" borderId="5" xfId="1" applyNumberFormat="1" applyFont="1" applyBorder="1" applyAlignment="1">
      <alignment horizontal="left"/>
    </xf>
    <xf numFmtId="188" fontId="6" fillId="0" borderId="11" xfId="0" applyNumberFormat="1" applyFont="1" applyBorder="1" applyAlignment="1">
      <alignment horizontal="center"/>
    </xf>
    <xf numFmtId="0" fontId="6" fillId="0" borderId="13" xfId="0" applyFont="1" applyBorder="1"/>
    <xf numFmtId="0" fontId="6" fillId="0" borderId="5" xfId="0" applyFont="1" applyBorder="1"/>
    <xf numFmtId="0" fontId="6" fillId="0" borderId="12" xfId="0" applyFont="1" applyBorder="1"/>
    <xf numFmtId="188" fontId="5" fillId="0" borderId="0" xfId="1" applyNumberFormat="1" applyFont="1"/>
    <xf numFmtId="0" fontId="5" fillId="0" borderId="13" xfId="0" applyFont="1" applyBorder="1" applyAlignment="1">
      <alignment shrinkToFit="1"/>
    </xf>
    <xf numFmtId="0" fontId="5" fillId="0" borderId="11" xfId="0" applyFont="1" applyBorder="1"/>
    <xf numFmtId="188" fontId="5" fillId="0" borderId="11" xfId="1" applyNumberFormat="1" applyFont="1" applyBorder="1"/>
    <xf numFmtId="0" fontId="5" fillId="0" borderId="11" xfId="0" applyFont="1" applyBorder="1" applyAlignment="1">
      <alignment shrinkToFit="1"/>
    </xf>
    <xf numFmtId="0" fontId="8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/>
    <xf numFmtId="0" fontId="8" fillId="0" borderId="11" xfId="0" applyFont="1" applyBorder="1"/>
    <xf numFmtId="0" fontId="9" fillId="0" borderId="11" xfId="0" applyFont="1" applyBorder="1" applyAlignment="1">
      <alignment horizontal="center"/>
    </xf>
    <xf numFmtId="188" fontId="8" fillId="0" borderId="1" xfId="1" applyNumberFormat="1" applyFont="1" applyBorder="1"/>
    <xf numFmtId="0" fontId="9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88" fontId="9" fillId="0" borderId="1" xfId="1" applyNumberFormat="1" applyFont="1" applyBorder="1"/>
    <xf numFmtId="0" fontId="9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shrinkToFi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88" fontId="11" fillId="0" borderId="0" xfId="1" applyNumberFormat="1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88" fontId="6" fillId="0" borderId="1" xfId="1" applyNumberFormat="1" applyFont="1" applyBorder="1" applyAlignment="1">
      <alignment horizontal="center"/>
    </xf>
    <xf numFmtId="187" fontId="6" fillId="0" borderId="1" xfId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7" fontId="5" fillId="0" borderId="5" xfId="1" applyFont="1" applyBorder="1"/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87" fontId="5" fillId="0" borderId="1" xfId="1" applyFont="1" applyBorder="1"/>
    <xf numFmtId="187" fontId="5" fillId="0" borderId="1" xfId="1" applyFont="1" applyBorder="1" applyAlignment="1">
      <alignment shrinkToFit="1"/>
    </xf>
    <xf numFmtId="187" fontId="14" fillId="0" borderId="1" xfId="1" applyFont="1" applyBorder="1"/>
    <xf numFmtId="188" fontId="15" fillId="0" borderId="1" xfId="1" applyNumberFormat="1" applyFont="1" applyBorder="1"/>
    <xf numFmtId="187" fontId="5" fillId="0" borderId="1" xfId="0" applyNumberFormat="1" applyFont="1" applyBorder="1"/>
    <xf numFmtId="187" fontId="6" fillId="0" borderId="1" xfId="1" applyFont="1" applyBorder="1"/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6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6" xfId="0" applyBorder="1" applyAlignment="1">
      <alignment horizontal="center" vertical="center" shrinkToFit="1"/>
    </xf>
    <xf numFmtId="0" fontId="6" fillId="0" borderId="2" xfId="0" applyFont="1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7" fillId="0" borderId="4" xfId="0" applyFont="1" applyBorder="1" applyAlignment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88" fontId="6" fillId="0" borderId="1" xfId="1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21"/>
  <sheetViews>
    <sheetView zoomScale="110" zoomScaleNormal="110" workbookViewId="0">
      <selection activeCell="G19" sqref="G19"/>
    </sheetView>
  </sheetViews>
  <sheetFormatPr defaultRowHeight="14" x14ac:dyDescent="0.3"/>
  <cols>
    <col min="1" max="1" width="3.58203125" customWidth="1"/>
    <col min="2" max="2" width="32.75" customWidth="1"/>
    <col min="3" max="3" width="8" customWidth="1"/>
    <col min="4" max="4" width="8.08203125" customWidth="1"/>
    <col min="5" max="5" width="8.25" customWidth="1"/>
    <col min="6" max="6" width="9" customWidth="1"/>
    <col min="7" max="7" width="8" customWidth="1"/>
    <col min="8" max="8" width="7.75" customWidth="1"/>
    <col min="9" max="9" width="8" customWidth="1"/>
    <col min="10" max="10" width="7.83203125" customWidth="1"/>
    <col min="11" max="11" width="9.5" customWidth="1"/>
    <col min="12" max="12" width="10.58203125" customWidth="1"/>
  </cols>
  <sheetData>
    <row r="3" spans="1:12" s="1" customFormat="1" ht="17" x14ac:dyDescent="0.6">
      <c r="A3" s="111" t="s">
        <v>16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s="1" customFormat="1" ht="17" x14ac:dyDescent="0.6">
      <c r="A4" s="111" t="s">
        <v>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2" s="1" customFormat="1" ht="17" x14ac:dyDescent="0.6">
      <c r="A5" s="111" t="s">
        <v>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ht="16.5" x14ac:dyDescent="0.55000000000000004">
      <c r="A6" s="2"/>
      <c r="B6" s="2"/>
      <c r="C6" s="2"/>
      <c r="D6" s="2"/>
      <c r="E6" s="2"/>
      <c r="F6" s="2"/>
      <c r="G6" s="2"/>
      <c r="H6" s="2"/>
      <c r="I6" s="2"/>
      <c r="J6" s="2"/>
      <c r="K6" s="3" t="s">
        <v>20</v>
      </c>
      <c r="L6" s="2"/>
    </row>
    <row r="7" spans="1:12" s="7" customFormat="1" ht="15.5" x14ac:dyDescent="0.55000000000000004">
      <c r="A7" s="4" t="s">
        <v>2</v>
      </c>
      <c r="B7" s="5" t="s">
        <v>3</v>
      </c>
      <c r="C7" s="112" t="s">
        <v>14</v>
      </c>
      <c r="D7" s="112"/>
      <c r="E7" s="112"/>
      <c r="F7" s="113"/>
      <c r="G7" s="114" t="s">
        <v>15</v>
      </c>
      <c r="H7" s="112"/>
      <c r="I7" s="4" t="s">
        <v>10</v>
      </c>
      <c r="J7" s="5" t="s">
        <v>11</v>
      </c>
      <c r="K7" s="6" t="s">
        <v>12</v>
      </c>
      <c r="L7" s="5" t="s">
        <v>13</v>
      </c>
    </row>
    <row r="8" spans="1:12" s="7" customFormat="1" ht="15.5" x14ac:dyDescent="0.55000000000000004">
      <c r="A8" s="8"/>
      <c r="B8" s="9"/>
      <c r="C8" s="10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2" t="s">
        <v>9</v>
      </c>
      <c r="I8" s="8"/>
      <c r="J8" s="9"/>
      <c r="K8" s="13"/>
      <c r="L8" s="9"/>
    </row>
    <row r="9" spans="1:12" s="7" customFormat="1" ht="15.5" x14ac:dyDescent="0.55000000000000004">
      <c r="A9" s="8"/>
      <c r="B9" s="14" t="s">
        <v>17</v>
      </c>
      <c r="C9" s="10" t="s">
        <v>18</v>
      </c>
      <c r="D9" s="15" t="s">
        <v>24</v>
      </c>
      <c r="E9" s="11" t="s">
        <v>18</v>
      </c>
      <c r="F9" s="11" t="s">
        <v>18</v>
      </c>
      <c r="G9" s="11" t="s">
        <v>18</v>
      </c>
      <c r="H9" s="11" t="s">
        <v>18</v>
      </c>
      <c r="I9" s="20">
        <v>158800</v>
      </c>
      <c r="J9" s="14" t="s">
        <v>18</v>
      </c>
      <c r="K9" s="16">
        <v>158800</v>
      </c>
      <c r="L9" s="9"/>
    </row>
    <row r="10" spans="1:12" s="7" customFormat="1" ht="15.5" x14ac:dyDescent="0.55000000000000004">
      <c r="A10" s="9"/>
      <c r="B10" s="9" t="s">
        <v>21</v>
      </c>
      <c r="C10" s="17"/>
      <c r="D10" s="17"/>
      <c r="E10" s="17"/>
      <c r="F10" s="17"/>
      <c r="G10" s="17"/>
      <c r="H10" s="17"/>
      <c r="I10" s="18"/>
      <c r="J10" s="17"/>
      <c r="K10" s="18"/>
      <c r="L10" s="17"/>
    </row>
    <row r="11" spans="1:12" s="7" customFormat="1" ht="15.5" x14ac:dyDescent="0.55000000000000004">
      <c r="A11" s="17"/>
      <c r="B11" s="17" t="s">
        <v>22</v>
      </c>
      <c r="C11" s="17"/>
      <c r="D11" s="17"/>
      <c r="E11" s="17"/>
      <c r="F11" s="17"/>
      <c r="G11" s="17"/>
      <c r="H11" s="17"/>
      <c r="I11" s="18"/>
      <c r="J11" s="17"/>
      <c r="K11" s="18"/>
      <c r="L11" s="17"/>
    </row>
    <row r="12" spans="1:12" s="7" customFormat="1" ht="15.5" x14ac:dyDescent="0.55000000000000004">
      <c r="A12" s="17"/>
      <c r="B12" s="19" t="s">
        <v>23</v>
      </c>
      <c r="C12" s="17"/>
      <c r="D12" s="17"/>
      <c r="E12" s="17"/>
      <c r="F12" s="17"/>
      <c r="G12" s="17"/>
      <c r="H12" s="17"/>
      <c r="I12" s="18"/>
      <c r="J12" s="17"/>
      <c r="K12" s="18"/>
      <c r="L12" s="17"/>
    </row>
    <row r="13" spans="1:12" s="7" customFormat="1" ht="15.5" x14ac:dyDescent="0.55000000000000004">
      <c r="A13" s="17"/>
      <c r="B13" s="17" t="s">
        <v>25</v>
      </c>
      <c r="C13" s="17"/>
      <c r="D13" s="18"/>
      <c r="E13" s="17"/>
      <c r="F13" s="17"/>
      <c r="G13" s="17"/>
      <c r="H13" s="17"/>
      <c r="I13" s="18">
        <v>158800</v>
      </c>
      <c r="J13" s="11" t="s">
        <v>24</v>
      </c>
      <c r="K13" s="18">
        <v>158800</v>
      </c>
      <c r="L13" s="17" t="s">
        <v>19</v>
      </c>
    </row>
    <row r="14" spans="1:12" s="7" customFormat="1" ht="15.5" x14ac:dyDescent="0.55000000000000004">
      <c r="A14" s="17"/>
      <c r="B14" s="17"/>
      <c r="C14" s="17"/>
      <c r="D14" s="17"/>
      <c r="E14" s="17"/>
      <c r="F14" s="17"/>
      <c r="G14" s="17"/>
      <c r="H14" s="17"/>
      <c r="I14" s="18"/>
      <c r="J14" s="17"/>
      <c r="K14" s="18"/>
      <c r="L14" s="17"/>
    </row>
    <row r="15" spans="1:12" s="7" customFormat="1" ht="15.5" x14ac:dyDescent="0.55000000000000004">
      <c r="A15" s="17"/>
      <c r="B15" s="17"/>
      <c r="C15" s="17"/>
      <c r="D15" s="17"/>
      <c r="E15" s="17"/>
      <c r="F15" s="17"/>
      <c r="G15" s="17"/>
      <c r="H15" s="17"/>
      <c r="I15" s="18"/>
      <c r="J15" s="17"/>
      <c r="K15" s="18"/>
      <c r="L15" s="17"/>
    </row>
    <row r="16" spans="1:12" s="7" customFormat="1" ht="15.5" x14ac:dyDescent="0.55000000000000004">
      <c r="A16" s="17"/>
      <c r="B16" s="17"/>
      <c r="C16" s="17"/>
      <c r="D16" s="17"/>
      <c r="E16" s="17"/>
      <c r="F16" s="17"/>
      <c r="G16" s="17"/>
      <c r="H16" s="17"/>
      <c r="I16" s="18"/>
      <c r="J16" s="17"/>
      <c r="K16" s="18"/>
      <c r="L16" s="17"/>
    </row>
    <row r="19" spans="9:12" ht="21" x14ac:dyDescent="0.7">
      <c r="I19" s="21"/>
      <c r="J19" s="21" t="s">
        <v>28</v>
      </c>
      <c r="K19" s="21"/>
      <c r="L19" s="21"/>
    </row>
    <row r="20" spans="9:12" ht="21" x14ac:dyDescent="0.7">
      <c r="I20" s="21"/>
      <c r="J20" s="21" t="s">
        <v>26</v>
      </c>
      <c r="K20" s="21"/>
      <c r="L20" s="21"/>
    </row>
    <row r="21" spans="9:12" ht="21" x14ac:dyDescent="0.7">
      <c r="I21" s="21"/>
      <c r="J21" s="21"/>
      <c r="K21" s="21" t="s">
        <v>27</v>
      </c>
      <c r="L21" s="21"/>
    </row>
  </sheetData>
  <mergeCells count="5">
    <mergeCell ref="A5:L5"/>
    <mergeCell ref="C7:F7"/>
    <mergeCell ref="G7:H7"/>
    <mergeCell ref="A3:L3"/>
    <mergeCell ref="A4:L4"/>
  </mergeCells>
  <pageMargins left="0.82677165354330706" right="0.70866141732283461" top="0.19685039370078741" bottom="0.19685039370078741" header="0.15748031496062992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8"/>
  <sheetViews>
    <sheetView workbookViewId="0">
      <selection activeCell="D13" sqref="D13"/>
    </sheetView>
  </sheetViews>
  <sheetFormatPr defaultRowHeight="14" x14ac:dyDescent="0.3"/>
  <cols>
    <col min="1" max="1" width="4.83203125" customWidth="1"/>
    <col min="2" max="2" width="33.25" customWidth="1"/>
    <col min="3" max="3" width="8.58203125" customWidth="1"/>
    <col min="5" max="5" width="8.08203125" customWidth="1"/>
    <col min="6" max="6" width="7.58203125" customWidth="1"/>
    <col min="7" max="7" width="6.83203125" customWidth="1"/>
    <col min="8" max="8" width="7.25" customWidth="1"/>
    <col min="9" max="9" width="8.83203125" customWidth="1"/>
    <col min="10" max="10" width="9.58203125" customWidth="1"/>
    <col min="11" max="11" width="8.25" customWidth="1"/>
    <col min="12" max="12" width="10.75" customWidth="1"/>
  </cols>
  <sheetData>
    <row r="1" spans="1:12" s="21" customFormat="1" ht="21" x14ac:dyDescent="0.7">
      <c r="A1" s="39" t="s">
        <v>29</v>
      </c>
      <c r="B1" s="39"/>
      <c r="C1" s="39"/>
      <c r="D1" s="39"/>
      <c r="E1" s="39"/>
    </row>
    <row r="2" spans="1:12" s="21" customFormat="1" ht="21" x14ac:dyDescent="0.7"/>
    <row r="3" spans="1:12" s="21" customFormat="1" ht="21" x14ac:dyDescent="0.7">
      <c r="A3" s="23" t="s">
        <v>2</v>
      </c>
      <c r="B3" s="115" t="s">
        <v>31</v>
      </c>
      <c r="C3" s="23" t="s">
        <v>32</v>
      </c>
      <c r="D3" s="120" t="s">
        <v>14</v>
      </c>
      <c r="E3" s="121"/>
      <c r="F3" s="121"/>
      <c r="G3" s="122"/>
      <c r="H3" s="120" t="s">
        <v>15</v>
      </c>
      <c r="I3" s="122"/>
      <c r="J3" s="23" t="s">
        <v>39</v>
      </c>
      <c r="K3" s="115" t="s">
        <v>40</v>
      </c>
      <c r="L3" s="115" t="s">
        <v>17</v>
      </c>
    </row>
    <row r="4" spans="1:12" s="21" customFormat="1" ht="21" x14ac:dyDescent="0.7">
      <c r="A4" s="24" t="s">
        <v>30</v>
      </c>
      <c r="B4" s="116"/>
      <c r="C4" s="24" t="s">
        <v>33</v>
      </c>
      <c r="D4" s="23" t="s">
        <v>4</v>
      </c>
      <c r="E4" s="23" t="s">
        <v>34</v>
      </c>
      <c r="F4" s="23" t="s">
        <v>35</v>
      </c>
      <c r="G4" s="23" t="s">
        <v>36</v>
      </c>
      <c r="H4" s="23" t="s">
        <v>37</v>
      </c>
      <c r="I4" s="23" t="s">
        <v>38</v>
      </c>
      <c r="J4" s="24" t="s">
        <v>47</v>
      </c>
      <c r="K4" s="116"/>
      <c r="L4" s="116"/>
    </row>
    <row r="5" spans="1:12" s="21" customFormat="1" ht="21" x14ac:dyDescent="0.7">
      <c r="A5" s="25"/>
      <c r="B5" s="119"/>
      <c r="C5" s="25"/>
      <c r="D5" s="25"/>
      <c r="E5" s="25"/>
      <c r="F5" s="25"/>
      <c r="G5" s="25"/>
      <c r="H5" s="25"/>
      <c r="I5" s="25" t="s">
        <v>9</v>
      </c>
      <c r="J5" s="25"/>
      <c r="K5" s="25"/>
      <c r="L5" s="25"/>
    </row>
    <row r="6" spans="1:12" s="21" customFormat="1" ht="21" x14ac:dyDescent="0.7">
      <c r="A6" s="28">
        <v>1</v>
      </c>
      <c r="B6" s="29" t="s">
        <v>48</v>
      </c>
      <c r="C6" s="29"/>
      <c r="D6" s="31">
        <v>20000</v>
      </c>
      <c r="E6" s="31">
        <v>180000</v>
      </c>
      <c r="F6" s="31">
        <v>47000</v>
      </c>
      <c r="G6" s="31">
        <v>3000</v>
      </c>
      <c r="H6" s="29"/>
      <c r="I6" s="31"/>
      <c r="J6" s="31"/>
      <c r="K6" s="29"/>
      <c r="L6" s="37">
        <f>SUM(D6:K6)</f>
        <v>250000</v>
      </c>
    </row>
    <row r="7" spans="1:12" s="21" customFormat="1" ht="21" x14ac:dyDescent="0.7">
      <c r="A7" s="30"/>
      <c r="B7" s="26" t="s">
        <v>49</v>
      </c>
      <c r="C7" s="26"/>
      <c r="D7" s="32"/>
      <c r="E7" s="32"/>
      <c r="F7" s="32"/>
      <c r="G7" s="32"/>
      <c r="H7" s="26"/>
      <c r="I7" s="32"/>
      <c r="J7" s="32"/>
      <c r="K7" s="26"/>
      <c r="L7" s="26"/>
    </row>
    <row r="8" spans="1:12" s="21" customFormat="1" ht="21" x14ac:dyDescent="0.7">
      <c r="A8" s="27">
        <v>2</v>
      </c>
      <c r="B8" s="22" t="s">
        <v>50</v>
      </c>
      <c r="C8" s="22"/>
      <c r="D8" s="33"/>
      <c r="E8" s="33"/>
      <c r="F8" s="33"/>
      <c r="G8" s="33"/>
      <c r="H8" s="22"/>
      <c r="I8" s="33"/>
      <c r="J8" s="33">
        <v>14502450</v>
      </c>
      <c r="K8" s="22"/>
      <c r="L8" s="38">
        <f>SUM(J8:K8)</f>
        <v>14502450</v>
      </c>
    </row>
    <row r="9" spans="1:12" s="21" customFormat="1" ht="21" x14ac:dyDescent="0.7">
      <c r="A9" s="27">
        <v>3</v>
      </c>
      <c r="B9" s="22" t="s">
        <v>43</v>
      </c>
      <c r="C9" s="22"/>
      <c r="D9" s="33"/>
      <c r="E9" s="33"/>
      <c r="F9" s="33"/>
      <c r="G9" s="33"/>
      <c r="H9" s="22"/>
      <c r="I9" s="33"/>
      <c r="J9" s="33">
        <v>855000</v>
      </c>
      <c r="K9" s="22"/>
      <c r="L9" s="38">
        <f>SUM(J9:K9)</f>
        <v>855000</v>
      </c>
    </row>
    <row r="10" spans="1:12" s="21" customFormat="1" ht="21" x14ac:dyDescent="0.7">
      <c r="A10" s="27">
        <v>4</v>
      </c>
      <c r="B10" s="22" t="s">
        <v>79</v>
      </c>
      <c r="C10" s="22"/>
      <c r="D10" s="33"/>
      <c r="E10" s="33"/>
      <c r="F10" s="33"/>
      <c r="G10" s="33"/>
      <c r="H10" s="22"/>
      <c r="I10" s="33">
        <v>1000000</v>
      </c>
      <c r="J10" s="33"/>
      <c r="K10" s="22"/>
      <c r="L10" s="38">
        <f>SUM(I10:K10)</f>
        <v>1000000</v>
      </c>
    </row>
    <row r="11" spans="1:12" s="21" customFormat="1" ht="21" x14ac:dyDescent="0.7">
      <c r="A11" s="27">
        <v>5</v>
      </c>
      <c r="B11" s="22" t="s">
        <v>44</v>
      </c>
      <c r="C11" s="22"/>
      <c r="D11" s="33"/>
      <c r="E11" s="33"/>
      <c r="F11" s="33"/>
      <c r="G11" s="33"/>
      <c r="H11" s="22"/>
      <c r="I11" s="33"/>
      <c r="J11" s="33">
        <v>1250000</v>
      </c>
      <c r="K11" s="22"/>
      <c r="L11" s="38">
        <f>SUM(J11:K11)</f>
        <v>1250000</v>
      </c>
    </row>
    <row r="12" spans="1:12" s="21" customFormat="1" ht="21" x14ac:dyDescent="0.7">
      <c r="A12" s="27">
        <v>6</v>
      </c>
      <c r="B12" s="22" t="s">
        <v>45</v>
      </c>
      <c r="C12" s="22"/>
      <c r="D12" s="33"/>
      <c r="E12" s="33"/>
      <c r="F12" s="33"/>
      <c r="G12" s="33"/>
      <c r="H12" s="22"/>
      <c r="I12" s="33"/>
      <c r="J12" s="33">
        <v>150000</v>
      </c>
      <c r="K12" s="22"/>
      <c r="L12" s="38">
        <f>SUM(J12:K12)</f>
        <v>150000</v>
      </c>
    </row>
    <row r="13" spans="1:12" s="21" customFormat="1" ht="21" x14ac:dyDescent="0.7">
      <c r="A13" s="27">
        <v>7</v>
      </c>
      <c r="B13" s="22" t="s">
        <v>46</v>
      </c>
      <c r="C13" s="22"/>
      <c r="D13" s="33"/>
      <c r="E13" s="33"/>
      <c r="F13" s="33"/>
      <c r="G13" s="33"/>
      <c r="H13" s="22"/>
      <c r="I13" s="33"/>
      <c r="J13" s="33">
        <v>405000</v>
      </c>
      <c r="K13" s="22"/>
      <c r="L13" s="38">
        <f>SUM(J13:K13)</f>
        <v>405000</v>
      </c>
    </row>
    <row r="14" spans="1:12" s="21" customFormat="1" ht="21" x14ac:dyDescent="0.7">
      <c r="A14" s="117" t="s">
        <v>41</v>
      </c>
      <c r="B14" s="118"/>
      <c r="C14" s="34"/>
      <c r="D14" s="35">
        <f>SUM(D6:D13)</f>
        <v>20000</v>
      </c>
      <c r="E14" s="35">
        <f>SUM(E6:E13)</f>
        <v>180000</v>
      </c>
      <c r="F14" s="35">
        <f>SUM(F6:F13)</f>
        <v>47000</v>
      </c>
      <c r="G14" s="35">
        <f>SUM(G6:G13)</f>
        <v>3000</v>
      </c>
      <c r="H14" s="34"/>
      <c r="I14" s="35">
        <f>SUM(I6:I13)</f>
        <v>1000000</v>
      </c>
      <c r="J14" s="35">
        <f>SUM(J6:J13)</f>
        <v>17162450</v>
      </c>
      <c r="K14" s="34"/>
      <c r="L14" s="36">
        <f>SUM(L6:L13)</f>
        <v>18412450</v>
      </c>
    </row>
    <row r="15" spans="1:12" s="21" customFormat="1" ht="21" x14ac:dyDescent="0.7"/>
    <row r="16" spans="1:12" s="21" customFormat="1" ht="21" x14ac:dyDescent="0.7"/>
    <row r="17" s="21" customFormat="1" ht="21" x14ac:dyDescent="0.7"/>
    <row r="18" s="21" customFormat="1" ht="21" x14ac:dyDescent="0.7"/>
    <row r="19" s="21" customFormat="1" ht="21" x14ac:dyDescent="0.7"/>
    <row r="20" s="21" customFormat="1" ht="21" x14ac:dyDescent="0.7"/>
    <row r="21" s="21" customFormat="1" ht="21" x14ac:dyDescent="0.7"/>
    <row r="22" s="21" customFormat="1" ht="21" x14ac:dyDescent="0.7"/>
    <row r="23" s="21" customFormat="1" ht="21" x14ac:dyDescent="0.7"/>
    <row r="24" s="21" customFormat="1" ht="21" x14ac:dyDescent="0.7"/>
    <row r="25" s="21" customFormat="1" ht="21" x14ac:dyDescent="0.7"/>
    <row r="26" s="21" customFormat="1" ht="21" x14ac:dyDescent="0.7"/>
    <row r="27" s="21" customFormat="1" ht="21" x14ac:dyDescent="0.7"/>
    <row r="28" s="21" customFormat="1" ht="21" x14ac:dyDescent="0.7"/>
    <row r="29" s="21" customFormat="1" ht="21" x14ac:dyDescent="0.7"/>
    <row r="30" s="21" customFormat="1" ht="21" x14ac:dyDescent="0.7"/>
    <row r="31" s="21" customFormat="1" ht="21" x14ac:dyDescent="0.7"/>
    <row r="32" s="21" customFormat="1" ht="21" x14ac:dyDescent="0.7"/>
    <row r="33" s="21" customFormat="1" ht="21" x14ac:dyDescent="0.7"/>
    <row r="34" s="21" customFormat="1" ht="21" x14ac:dyDescent="0.7"/>
    <row r="35" s="21" customFormat="1" ht="21" x14ac:dyDescent="0.7"/>
    <row r="36" s="21" customFormat="1" ht="21" x14ac:dyDescent="0.7"/>
    <row r="37" s="21" customFormat="1" ht="21" x14ac:dyDescent="0.7"/>
    <row r="38" s="21" customFormat="1" ht="21" x14ac:dyDescent="0.7"/>
    <row r="39" s="21" customFormat="1" ht="21" x14ac:dyDescent="0.7"/>
    <row r="40" s="21" customFormat="1" ht="21" x14ac:dyDescent="0.7"/>
    <row r="41" s="21" customFormat="1" ht="21" x14ac:dyDescent="0.7"/>
    <row r="42" s="21" customFormat="1" ht="21" x14ac:dyDescent="0.7"/>
    <row r="43" s="21" customFormat="1" ht="21" x14ac:dyDescent="0.7"/>
    <row r="44" s="21" customFormat="1" ht="21" x14ac:dyDescent="0.7"/>
    <row r="45" s="21" customFormat="1" ht="21" x14ac:dyDescent="0.7"/>
    <row r="46" s="21" customFormat="1" ht="21" x14ac:dyDescent="0.7"/>
    <row r="47" s="21" customFormat="1" ht="21" x14ac:dyDescent="0.7"/>
    <row r="48" s="21" customFormat="1" ht="21" x14ac:dyDescent="0.7"/>
    <row r="49" s="21" customFormat="1" ht="21" x14ac:dyDescent="0.7"/>
    <row r="50" s="21" customFormat="1" ht="21" x14ac:dyDescent="0.7"/>
    <row r="51" s="21" customFormat="1" ht="21" x14ac:dyDescent="0.7"/>
    <row r="52" s="21" customFormat="1" ht="21" x14ac:dyDescent="0.7"/>
    <row r="53" s="21" customFormat="1" ht="21" x14ac:dyDescent="0.7"/>
    <row r="54" s="21" customFormat="1" ht="21" x14ac:dyDescent="0.7"/>
    <row r="55" s="21" customFormat="1" ht="21" x14ac:dyDescent="0.7"/>
    <row r="56" s="21" customFormat="1" ht="21" x14ac:dyDescent="0.7"/>
    <row r="57" s="21" customFormat="1" ht="21" x14ac:dyDescent="0.7"/>
    <row r="58" s="21" customFormat="1" ht="21" x14ac:dyDescent="0.7"/>
    <row r="59" s="21" customFormat="1" ht="21" x14ac:dyDescent="0.7"/>
    <row r="60" s="21" customFormat="1" ht="21" x14ac:dyDescent="0.7"/>
    <row r="61" s="21" customFormat="1" ht="21" x14ac:dyDescent="0.7"/>
    <row r="62" s="21" customFormat="1" ht="21" x14ac:dyDescent="0.7"/>
    <row r="63" s="21" customFormat="1" ht="21" x14ac:dyDescent="0.7"/>
    <row r="64" s="21" customFormat="1" ht="21" x14ac:dyDescent="0.7"/>
    <row r="65" s="21" customFormat="1" ht="21" x14ac:dyDescent="0.7"/>
    <row r="66" s="21" customFormat="1" ht="21" x14ac:dyDescent="0.7"/>
    <row r="67" s="21" customFormat="1" ht="21" x14ac:dyDescent="0.7"/>
    <row r="68" s="21" customFormat="1" ht="21" x14ac:dyDescent="0.7"/>
    <row r="69" s="21" customFormat="1" ht="21" x14ac:dyDescent="0.7"/>
    <row r="70" s="21" customFormat="1" ht="21" x14ac:dyDescent="0.7"/>
    <row r="71" s="21" customFormat="1" ht="21" x14ac:dyDescent="0.7"/>
    <row r="72" s="21" customFormat="1" ht="21" x14ac:dyDescent="0.7"/>
    <row r="73" s="21" customFormat="1" ht="21" x14ac:dyDescent="0.7"/>
    <row r="74" s="21" customFormat="1" ht="21" x14ac:dyDescent="0.7"/>
    <row r="75" s="21" customFormat="1" ht="21" x14ac:dyDescent="0.7"/>
    <row r="76" s="21" customFormat="1" ht="21" x14ac:dyDescent="0.7"/>
    <row r="77" s="21" customFormat="1" ht="21" x14ac:dyDescent="0.7"/>
    <row r="78" s="21" customFormat="1" ht="21" x14ac:dyDescent="0.7"/>
    <row r="79" s="21" customFormat="1" ht="21" x14ac:dyDescent="0.7"/>
    <row r="80" s="21" customFormat="1" ht="21" x14ac:dyDescent="0.7"/>
    <row r="81" s="21" customFormat="1" ht="21" x14ac:dyDescent="0.7"/>
    <row r="82" s="21" customFormat="1" ht="21" x14ac:dyDescent="0.7"/>
    <row r="83" s="21" customFormat="1" ht="21" x14ac:dyDescent="0.7"/>
    <row r="84" s="21" customFormat="1" ht="21" x14ac:dyDescent="0.7"/>
    <row r="85" s="21" customFormat="1" ht="21" x14ac:dyDescent="0.7"/>
    <row r="86" s="21" customFormat="1" ht="21" x14ac:dyDescent="0.7"/>
    <row r="87" s="21" customFormat="1" ht="21" x14ac:dyDescent="0.7"/>
    <row r="88" s="21" customFormat="1" ht="21" x14ac:dyDescent="0.7"/>
    <row r="89" s="21" customFormat="1" ht="21" x14ac:dyDescent="0.7"/>
    <row r="90" s="21" customFormat="1" ht="21" x14ac:dyDescent="0.7"/>
    <row r="91" s="21" customFormat="1" ht="21" x14ac:dyDescent="0.7"/>
    <row r="92" s="21" customFormat="1" ht="21" x14ac:dyDescent="0.7"/>
    <row r="93" s="21" customFormat="1" ht="21" x14ac:dyDescent="0.7"/>
    <row r="94" s="21" customFormat="1" ht="21" x14ac:dyDescent="0.7"/>
    <row r="95" s="21" customFormat="1" ht="21" x14ac:dyDescent="0.7"/>
    <row r="96" s="21" customFormat="1" ht="21" x14ac:dyDescent="0.7"/>
    <row r="97" s="21" customFormat="1" ht="21" x14ac:dyDescent="0.7"/>
    <row r="98" s="21" customFormat="1" ht="21" x14ac:dyDescent="0.7"/>
    <row r="99" s="21" customFormat="1" ht="21" x14ac:dyDescent="0.7"/>
    <row r="100" s="21" customFormat="1" ht="21" x14ac:dyDescent="0.7"/>
    <row r="101" s="21" customFormat="1" ht="21" x14ac:dyDescent="0.7"/>
    <row r="102" s="21" customFormat="1" ht="21" x14ac:dyDescent="0.7"/>
    <row r="103" s="21" customFormat="1" ht="21" x14ac:dyDescent="0.7"/>
    <row r="104" s="21" customFormat="1" ht="21" x14ac:dyDescent="0.7"/>
    <row r="105" s="21" customFormat="1" ht="21" x14ac:dyDescent="0.7"/>
    <row r="106" s="21" customFormat="1" ht="21" x14ac:dyDescent="0.7"/>
    <row r="107" s="21" customFormat="1" ht="21" x14ac:dyDescent="0.7"/>
    <row r="108" s="21" customFormat="1" ht="21" x14ac:dyDescent="0.7"/>
    <row r="109" s="21" customFormat="1" ht="21" x14ac:dyDescent="0.7"/>
    <row r="110" s="21" customFormat="1" ht="21" x14ac:dyDescent="0.7"/>
    <row r="111" s="21" customFormat="1" ht="21" x14ac:dyDescent="0.7"/>
    <row r="112" s="21" customFormat="1" ht="21" x14ac:dyDescent="0.7"/>
    <row r="113" s="21" customFormat="1" ht="21" x14ac:dyDescent="0.7"/>
    <row r="114" s="21" customFormat="1" ht="21" x14ac:dyDescent="0.7"/>
    <row r="115" s="21" customFormat="1" ht="21" x14ac:dyDescent="0.7"/>
    <row r="116" s="21" customFormat="1" ht="21" x14ac:dyDescent="0.7"/>
    <row r="117" s="21" customFormat="1" ht="21" x14ac:dyDescent="0.7"/>
    <row r="118" s="21" customFormat="1" ht="21" x14ac:dyDescent="0.7"/>
    <row r="119" s="21" customFormat="1" ht="21" x14ac:dyDescent="0.7"/>
    <row r="120" s="21" customFormat="1" ht="21" x14ac:dyDescent="0.7"/>
    <row r="121" s="21" customFormat="1" ht="21" x14ac:dyDescent="0.7"/>
    <row r="122" s="21" customFormat="1" ht="21" x14ac:dyDescent="0.7"/>
    <row r="123" s="21" customFormat="1" ht="21" x14ac:dyDescent="0.7"/>
    <row r="124" s="21" customFormat="1" ht="21" x14ac:dyDescent="0.7"/>
    <row r="125" s="21" customFormat="1" ht="21" x14ac:dyDescent="0.7"/>
    <row r="126" s="21" customFormat="1" ht="21" x14ac:dyDescent="0.7"/>
    <row r="127" s="21" customFormat="1" ht="21" x14ac:dyDescent="0.7"/>
    <row r="128" s="21" customFormat="1" ht="21" x14ac:dyDescent="0.7"/>
    <row r="129" s="21" customFormat="1" ht="21" x14ac:dyDescent="0.7"/>
    <row r="130" s="21" customFormat="1" ht="21" x14ac:dyDescent="0.7"/>
    <row r="131" s="21" customFormat="1" ht="21" x14ac:dyDescent="0.7"/>
    <row r="132" s="21" customFormat="1" ht="21" x14ac:dyDescent="0.7"/>
    <row r="133" s="21" customFormat="1" ht="21" x14ac:dyDescent="0.7"/>
    <row r="134" s="21" customFormat="1" ht="21" x14ac:dyDescent="0.7"/>
    <row r="135" s="21" customFormat="1" ht="21" x14ac:dyDescent="0.7"/>
    <row r="136" s="21" customFormat="1" ht="21" x14ac:dyDescent="0.7"/>
    <row r="137" s="21" customFormat="1" ht="21" x14ac:dyDescent="0.7"/>
    <row r="138" s="21" customFormat="1" ht="21" x14ac:dyDescent="0.7"/>
    <row r="139" s="21" customFormat="1" ht="21" x14ac:dyDescent="0.7"/>
    <row r="140" s="21" customFormat="1" ht="21" x14ac:dyDescent="0.7"/>
    <row r="141" s="21" customFormat="1" ht="21" x14ac:dyDescent="0.7"/>
    <row r="142" s="21" customFormat="1" ht="21" x14ac:dyDescent="0.7"/>
    <row r="143" s="21" customFormat="1" ht="21" x14ac:dyDescent="0.7"/>
    <row r="144" s="21" customFormat="1" ht="21" x14ac:dyDescent="0.7"/>
    <row r="145" s="21" customFormat="1" ht="21" x14ac:dyDescent="0.7"/>
    <row r="146" s="21" customFormat="1" ht="21" x14ac:dyDescent="0.7"/>
    <row r="147" s="21" customFormat="1" ht="21" x14ac:dyDescent="0.7"/>
    <row r="148" s="21" customFormat="1" ht="21" x14ac:dyDescent="0.7"/>
  </sheetData>
  <mergeCells count="6">
    <mergeCell ref="L3:L4"/>
    <mergeCell ref="A14:B14"/>
    <mergeCell ref="B3:B5"/>
    <mergeCell ref="D3:G3"/>
    <mergeCell ref="H3:I3"/>
    <mergeCell ref="K3:K4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6"/>
  <sheetViews>
    <sheetView topLeftCell="A49" workbookViewId="0">
      <selection activeCell="A61" sqref="A61"/>
    </sheetView>
  </sheetViews>
  <sheetFormatPr defaultRowHeight="14" x14ac:dyDescent="0.3"/>
  <cols>
    <col min="1" max="1" width="6" customWidth="1"/>
    <col min="2" max="2" width="37.33203125" customWidth="1"/>
    <col min="3" max="3" width="14.5" customWidth="1"/>
    <col min="4" max="4" width="65.33203125" customWidth="1"/>
    <col min="6" max="6" width="12.5" customWidth="1"/>
  </cols>
  <sheetData>
    <row r="1" spans="1:6" s="21" customFormat="1" ht="21" x14ac:dyDescent="0.7">
      <c r="A1" s="21" t="s">
        <v>51</v>
      </c>
    </row>
    <row r="2" spans="1:6" s="21" customFormat="1" ht="21" x14ac:dyDescent="0.7"/>
    <row r="3" spans="1:6" s="21" customFormat="1" ht="21" x14ac:dyDescent="0.7">
      <c r="A3" s="41" t="s">
        <v>52</v>
      </c>
      <c r="B3" s="41" t="s">
        <v>31</v>
      </c>
      <c r="C3" s="41" t="s">
        <v>53</v>
      </c>
      <c r="D3" s="41" t="s">
        <v>54</v>
      </c>
    </row>
    <row r="4" spans="1:6" s="21" customFormat="1" ht="21" x14ac:dyDescent="0.7">
      <c r="A4" s="28">
        <v>1</v>
      </c>
      <c r="B4" s="63" t="s">
        <v>48</v>
      </c>
      <c r="C4" s="64">
        <v>250000</v>
      </c>
      <c r="D4" s="63" t="s">
        <v>68</v>
      </c>
    </row>
    <row r="5" spans="1:6" s="21" customFormat="1" ht="21" x14ac:dyDescent="0.7">
      <c r="A5" s="52"/>
      <c r="B5" s="52" t="s">
        <v>49</v>
      </c>
      <c r="C5" s="52"/>
      <c r="D5" s="52" t="s">
        <v>57</v>
      </c>
    </row>
    <row r="6" spans="1:6" s="21" customFormat="1" ht="21" x14ac:dyDescent="0.7">
      <c r="A6" s="52"/>
      <c r="B6" s="52"/>
      <c r="C6" s="52"/>
      <c r="D6" s="52" t="s">
        <v>92</v>
      </c>
    </row>
    <row r="7" spans="1:6" s="21" customFormat="1" ht="21" x14ac:dyDescent="0.7">
      <c r="A7" s="52"/>
      <c r="B7" s="52"/>
      <c r="C7" s="52"/>
      <c r="D7" s="52" t="s">
        <v>93</v>
      </c>
    </row>
    <row r="8" spans="1:6" s="21" customFormat="1" ht="21" x14ac:dyDescent="0.7">
      <c r="A8" s="52"/>
      <c r="B8" s="52"/>
      <c r="C8" s="52"/>
      <c r="D8" s="52" t="s">
        <v>69</v>
      </c>
    </row>
    <row r="9" spans="1:6" s="21" customFormat="1" ht="21" x14ac:dyDescent="0.7">
      <c r="A9" s="53"/>
      <c r="B9" s="53"/>
      <c r="C9" s="53"/>
      <c r="D9" s="53" t="s">
        <v>70</v>
      </c>
    </row>
    <row r="10" spans="1:6" s="21" customFormat="1" ht="21" x14ac:dyDescent="0.7">
      <c r="A10" s="28">
        <v>2</v>
      </c>
      <c r="B10" s="29" t="s">
        <v>42</v>
      </c>
      <c r="C10" s="31">
        <v>14352450</v>
      </c>
      <c r="D10" s="67" t="s">
        <v>82</v>
      </c>
      <c r="F10" s="69"/>
    </row>
    <row r="11" spans="1:6" s="21" customFormat="1" ht="21" x14ac:dyDescent="0.7">
      <c r="A11" s="45"/>
      <c r="B11" s="43"/>
      <c r="C11" s="50"/>
      <c r="D11" s="43" t="s">
        <v>62</v>
      </c>
      <c r="F11" s="69"/>
    </row>
    <row r="12" spans="1:6" s="21" customFormat="1" ht="21" x14ac:dyDescent="0.7">
      <c r="A12" s="45"/>
      <c r="B12" s="43"/>
      <c r="C12" s="50"/>
      <c r="D12" s="43" t="s">
        <v>63</v>
      </c>
      <c r="F12" s="69"/>
    </row>
    <row r="13" spans="1:6" s="21" customFormat="1" ht="21" x14ac:dyDescent="0.7">
      <c r="A13" s="45"/>
      <c r="B13" s="43"/>
      <c r="C13" s="50"/>
      <c r="D13" s="43" t="s">
        <v>64</v>
      </c>
      <c r="F13" s="69"/>
    </row>
    <row r="14" spans="1:6" s="21" customFormat="1" ht="21" x14ac:dyDescent="0.7">
      <c r="A14" s="45"/>
      <c r="B14" s="43"/>
      <c r="C14" s="50"/>
      <c r="D14" s="43" t="s">
        <v>65</v>
      </c>
      <c r="F14" s="69"/>
    </row>
    <row r="15" spans="1:6" s="21" customFormat="1" ht="21" x14ac:dyDescent="0.7">
      <c r="A15" s="45"/>
      <c r="B15" s="43"/>
      <c r="C15" s="50"/>
      <c r="D15" s="43" t="s">
        <v>66</v>
      </c>
      <c r="F15" s="69"/>
    </row>
    <row r="16" spans="1:6" s="21" customFormat="1" ht="21" x14ac:dyDescent="0.7">
      <c r="A16" s="45"/>
      <c r="B16" s="43"/>
      <c r="C16" s="50"/>
      <c r="D16" s="43" t="s">
        <v>67</v>
      </c>
      <c r="F16" s="69"/>
    </row>
    <row r="17" spans="1:6" s="21" customFormat="1" ht="21" x14ac:dyDescent="0.7">
      <c r="A17" s="45"/>
      <c r="B17" s="43"/>
      <c r="C17" s="50"/>
      <c r="D17" s="43" t="s">
        <v>78</v>
      </c>
      <c r="F17" s="69"/>
    </row>
    <row r="18" spans="1:6" s="21" customFormat="1" ht="21" x14ac:dyDescent="0.7">
      <c r="A18" s="45"/>
      <c r="B18" s="43"/>
      <c r="C18" s="50"/>
      <c r="D18" s="66" t="s">
        <v>59</v>
      </c>
      <c r="F18" s="69"/>
    </row>
    <row r="19" spans="1:6" s="21" customFormat="1" ht="21" x14ac:dyDescent="0.7">
      <c r="A19" s="45"/>
      <c r="B19" s="43"/>
      <c r="C19" s="50"/>
      <c r="D19" s="66" t="s">
        <v>58</v>
      </c>
      <c r="F19" s="69"/>
    </row>
    <row r="20" spans="1:6" s="21" customFormat="1" ht="21" x14ac:dyDescent="0.7">
      <c r="A20" s="45"/>
      <c r="B20" s="43"/>
      <c r="C20" s="50"/>
      <c r="D20" s="66" t="s">
        <v>83</v>
      </c>
      <c r="F20" s="69"/>
    </row>
    <row r="21" spans="1:6" s="21" customFormat="1" ht="21" x14ac:dyDescent="0.7">
      <c r="A21" s="45"/>
      <c r="B21" s="43"/>
      <c r="C21" s="50"/>
      <c r="D21" s="70" t="s">
        <v>81</v>
      </c>
      <c r="F21" s="69"/>
    </row>
    <row r="22" spans="1:6" s="21" customFormat="1" ht="21" x14ac:dyDescent="0.7">
      <c r="A22" s="55"/>
      <c r="B22" s="56"/>
      <c r="C22" s="57"/>
      <c r="D22" s="56" t="s">
        <v>84</v>
      </c>
      <c r="F22" s="69"/>
    </row>
    <row r="23" spans="1:6" s="21" customFormat="1" ht="21" x14ac:dyDescent="0.7">
      <c r="A23" s="59">
        <v>3</v>
      </c>
      <c r="B23" s="42" t="s">
        <v>43</v>
      </c>
      <c r="C23" s="60">
        <v>855000</v>
      </c>
      <c r="D23" s="68" t="s">
        <v>60</v>
      </c>
      <c r="F23" s="69"/>
    </row>
    <row r="24" spans="1:6" s="21" customFormat="1" ht="21" x14ac:dyDescent="0.7">
      <c r="A24" s="46"/>
      <c r="B24" s="44"/>
      <c r="C24" s="51"/>
      <c r="D24" s="53" t="s">
        <v>61</v>
      </c>
      <c r="F24" s="69"/>
    </row>
    <row r="25" spans="1:6" s="21" customFormat="1" ht="21" x14ac:dyDescent="0.7">
      <c r="A25" s="117" t="s">
        <v>55</v>
      </c>
      <c r="B25" s="123"/>
      <c r="C25" s="35">
        <f>SUM(C4:C24)</f>
        <v>15457450</v>
      </c>
      <c r="D25" s="34"/>
      <c r="F25" s="69"/>
    </row>
    <row r="26" spans="1:6" s="21" customFormat="1" ht="21" x14ac:dyDescent="0.7"/>
    <row r="27" spans="1:6" s="21" customFormat="1" ht="21" x14ac:dyDescent="0.7">
      <c r="C27" s="40">
        <v>2</v>
      </c>
    </row>
    <row r="28" spans="1:6" s="21" customFormat="1" ht="21" x14ac:dyDescent="0.7">
      <c r="C28" s="40"/>
    </row>
    <row r="29" spans="1:6" s="21" customFormat="1" ht="21" x14ac:dyDescent="0.7">
      <c r="A29" s="41" t="s">
        <v>52</v>
      </c>
      <c r="B29" s="41" t="s">
        <v>31</v>
      </c>
      <c r="C29" s="41" t="s">
        <v>53</v>
      </c>
      <c r="D29" s="41" t="s">
        <v>54</v>
      </c>
    </row>
    <row r="30" spans="1:6" s="21" customFormat="1" ht="21" x14ac:dyDescent="0.7">
      <c r="A30" s="61"/>
      <c r="B30" s="61" t="s">
        <v>56</v>
      </c>
      <c r="C30" s="65">
        <f>C25</f>
        <v>15457450</v>
      </c>
      <c r="D30" s="61"/>
    </row>
    <row r="31" spans="1:6" s="21" customFormat="1" ht="21" x14ac:dyDescent="0.7">
      <c r="A31" s="47">
        <v>4</v>
      </c>
      <c r="B31" s="48" t="s">
        <v>44</v>
      </c>
      <c r="C31" s="49">
        <v>1250000</v>
      </c>
      <c r="D31" s="54" t="s">
        <v>85</v>
      </c>
    </row>
    <row r="32" spans="1:6" s="21" customFormat="1" ht="21" x14ac:dyDescent="0.7">
      <c r="A32" s="45"/>
      <c r="B32" s="43"/>
      <c r="C32" s="50"/>
      <c r="D32" s="52" t="s">
        <v>86</v>
      </c>
    </row>
    <row r="33" spans="1:4" s="21" customFormat="1" ht="21" x14ac:dyDescent="0.7">
      <c r="A33" s="55"/>
      <c r="B33" s="56"/>
      <c r="C33" s="57"/>
      <c r="D33" s="58" t="s">
        <v>87</v>
      </c>
    </row>
    <row r="34" spans="1:4" s="21" customFormat="1" ht="21" x14ac:dyDescent="0.7">
      <c r="A34" s="55"/>
      <c r="B34" s="56"/>
      <c r="C34" s="57"/>
      <c r="D34" s="52" t="s">
        <v>88</v>
      </c>
    </row>
    <row r="35" spans="1:4" s="21" customFormat="1" ht="21" x14ac:dyDescent="0.7">
      <c r="A35" s="55"/>
      <c r="B35" s="56"/>
      <c r="C35" s="57"/>
      <c r="D35" s="58" t="s">
        <v>89</v>
      </c>
    </row>
    <row r="36" spans="1:4" s="21" customFormat="1" ht="21" x14ac:dyDescent="0.7">
      <c r="A36" s="46"/>
      <c r="B36" s="44"/>
      <c r="C36" s="51"/>
      <c r="D36" s="53" t="s">
        <v>90</v>
      </c>
    </row>
    <row r="37" spans="1:4" s="21" customFormat="1" ht="21" x14ac:dyDescent="0.7">
      <c r="A37" s="59">
        <v>5</v>
      </c>
      <c r="B37" s="42" t="s">
        <v>46</v>
      </c>
      <c r="C37" s="60">
        <v>705000</v>
      </c>
      <c r="D37" s="42" t="s">
        <v>91</v>
      </c>
    </row>
    <row r="38" spans="1:4" s="21" customFormat="1" ht="21" x14ac:dyDescent="0.7">
      <c r="A38" s="46"/>
      <c r="B38" s="44"/>
      <c r="C38" s="51"/>
      <c r="D38" s="44"/>
    </row>
    <row r="39" spans="1:4" s="21" customFormat="1" ht="21" x14ac:dyDescent="0.7">
      <c r="A39" s="47">
        <v>6</v>
      </c>
      <c r="B39" s="48" t="s">
        <v>79</v>
      </c>
      <c r="C39" s="49">
        <v>1000000</v>
      </c>
      <c r="D39" s="48" t="s">
        <v>80</v>
      </c>
    </row>
    <row r="40" spans="1:4" s="21" customFormat="1" ht="21" x14ac:dyDescent="0.7">
      <c r="A40" s="62"/>
      <c r="B40" s="71"/>
      <c r="C40" s="72"/>
      <c r="D40" s="71" t="s">
        <v>75</v>
      </c>
    </row>
    <row r="41" spans="1:4" s="21" customFormat="1" ht="21" x14ac:dyDescent="0.7">
      <c r="A41" s="62"/>
      <c r="B41" s="71"/>
      <c r="C41" s="72"/>
      <c r="D41" s="71" t="s">
        <v>76</v>
      </c>
    </row>
    <row r="42" spans="1:4" s="21" customFormat="1" ht="21" x14ac:dyDescent="0.7">
      <c r="A42" s="46"/>
      <c r="B42" s="44"/>
      <c r="C42" s="51"/>
      <c r="D42" s="44" t="s">
        <v>77</v>
      </c>
    </row>
    <row r="43" spans="1:4" s="21" customFormat="1" ht="21" x14ac:dyDescent="0.7">
      <c r="A43" s="62">
        <v>7</v>
      </c>
      <c r="B43" s="71" t="s">
        <v>71</v>
      </c>
      <c r="C43" s="72">
        <v>183900</v>
      </c>
      <c r="D43" s="71" t="s">
        <v>72</v>
      </c>
    </row>
    <row r="44" spans="1:4" s="21" customFormat="1" ht="21" x14ac:dyDescent="0.7">
      <c r="A44" s="62"/>
      <c r="B44" s="71"/>
      <c r="C44" s="72"/>
      <c r="D44" s="73" t="s">
        <v>73</v>
      </c>
    </row>
    <row r="45" spans="1:4" s="21" customFormat="1" ht="21" x14ac:dyDescent="0.7">
      <c r="A45" s="46"/>
      <c r="B45" s="44"/>
      <c r="C45" s="51"/>
      <c r="D45" s="44" t="s">
        <v>74</v>
      </c>
    </row>
    <row r="46" spans="1:4" ht="21" x14ac:dyDescent="0.7">
      <c r="A46" s="117" t="s">
        <v>55</v>
      </c>
      <c r="B46" s="123"/>
      <c r="C46" s="35">
        <f>SUM(C30:C45)</f>
        <v>18596350</v>
      </c>
      <c r="D46" s="34"/>
    </row>
  </sheetData>
  <mergeCells count="2">
    <mergeCell ref="A25:B25"/>
    <mergeCell ref="A46:B46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59"/>
  <sheetViews>
    <sheetView workbookViewId="0">
      <selection activeCell="D18" sqref="D18"/>
    </sheetView>
  </sheetViews>
  <sheetFormatPr defaultRowHeight="14" x14ac:dyDescent="0.3"/>
  <cols>
    <col min="1" max="1" width="40" customWidth="1"/>
    <col min="2" max="2" width="8" customWidth="1"/>
    <col min="3" max="3" width="8.58203125" customWidth="1"/>
    <col min="4" max="4" width="9" customWidth="1"/>
    <col min="5" max="5" width="7.25" customWidth="1"/>
    <col min="6" max="6" width="7.5" customWidth="1"/>
    <col min="7" max="7" width="7.08203125" customWidth="1"/>
    <col min="8" max="9" width="7.58203125" customWidth="1"/>
    <col min="10" max="10" width="7.25" customWidth="1"/>
    <col min="11" max="11" width="7.75" customWidth="1"/>
    <col min="12" max="12" width="8.08203125" customWidth="1"/>
    <col min="13" max="13" width="8.58203125" customWidth="1"/>
  </cols>
  <sheetData>
    <row r="1" spans="1:13" s="74" customFormat="1" ht="18.5" x14ac:dyDescent="0.65"/>
    <row r="2" spans="1:13" s="74" customFormat="1" ht="18.5" x14ac:dyDescent="0.65"/>
    <row r="3" spans="1:13" s="74" customFormat="1" ht="18.5" x14ac:dyDescent="0.65">
      <c r="A3" s="77"/>
      <c r="B3" s="124" t="s">
        <v>109</v>
      </c>
      <c r="C3" s="125"/>
      <c r="D3" s="125"/>
      <c r="E3" s="125"/>
      <c r="F3" s="124" t="s">
        <v>110</v>
      </c>
      <c r="G3" s="125"/>
      <c r="H3" s="125"/>
      <c r="I3" s="125"/>
      <c r="J3" s="124" t="s">
        <v>111</v>
      </c>
      <c r="K3" s="126"/>
      <c r="L3" s="126"/>
      <c r="M3" s="77"/>
    </row>
    <row r="4" spans="1:13" s="74" customFormat="1" ht="18.5" x14ac:dyDescent="0.65">
      <c r="A4" s="80" t="s">
        <v>112</v>
      </c>
      <c r="B4" s="124" t="s">
        <v>97</v>
      </c>
      <c r="C4" s="126"/>
      <c r="D4" s="124" t="s">
        <v>98</v>
      </c>
      <c r="E4" s="126"/>
      <c r="F4" s="124" t="s">
        <v>101</v>
      </c>
      <c r="G4" s="126"/>
      <c r="H4" s="124" t="s">
        <v>102</v>
      </c>
      <c r="I4" s="126"/>
      <c r="J4" s="124" t="s">
        <v>103</v>
      </c>
      <c r="K4" s="126"/>
      <c r="L4" s="82" t="s">
        <v>104</v>
      </c>
      <c r="M4" s="80" t="s">
        <v>94</v>
      </c>
    </row>
    <row r="5" spans="1:13" s="74" customFormat="1" ht="18.5" x14ac:dyDescent="0.65">
      <c r="A5" s="80" t="s">
        <v>113</v>
      </c>
      <c r="B5" s="76" t="s">
        <v>99</v>
      </c>
      <c r="C5" s="76" t="s">
        <v>100</v>
      </c>
      <c r="D5" s="76" t="s">
        <v>95</v>
      </c>
      <c r="E5" s="76" t="s">
        <v>96</v>
      </c>
      <c r="F5" s="76" t="s">
        <v>99</v>
      </c>
      <c r="G5" s="76" t="s">
        <v>100</v>
      </c>
      <c r="H5" s="76" t="s">
        <v>95</v>
      </c>
      <c r="I5" s="76" t="s">
        <v>96</v>
      </c>
      <c r="J5" s="76" t="s">
        <v>99</v>
      </c>
      <c r="K5" s="76" t="s">
        <v>100</v>
      </c>
      <c r="L5" s="83" t="s">
        <v>114</v>
      </c>
      <c r="M5" s="79"/>
    </row>
    <row r="6" spans="1:13" s="74" customFormat="1" ht="18.5" x14ac:dyDescent="0.65">
      <c r="A6" s="78"/>
      <c r="B6" s="11" t="s">
        <v>105</v>
      </c>
      <c r="C6" s="11" t="s">
        <v>106</v>
      </c>
      <c r="D6" s="11" t="s">
        <v>107</v>
      </c>
      <c r="E6" s="11" t="s">
        <v>108</v>
      </c>
      <c r="F6" s="11" t="s">
        <v>105</v>
      </c>
      <c r="G6" s="11" t="s">
        <v>106</v>
      </c>
      <c r="H6" s="11" t="s">
        <v>107</v>
      </c>
      <c r="I6" s="11" t="s">
        <v>108</v>
      </c>
      <c r="J6" s="11" t="s">
        <v>105</v>
      </c>
      <c r="K6" s="11" t="s">
        <v>115</v>
      </c>
      <c r="L6" s="11" t="s">
        <v>116</v>
      </c>
      <c r="M6" s="79"/>
    </row>
    <row r="7" spans="1:13" s="74" customFormat="1" ht="18.5" x14ac:dyDescent="0.65">
      <c r="A7" s="75" t="s">
        <v>122</v>
      </c>
      <c r="B7" s="75"/>
      <c r="C7" s="75"/>
      <c r="D7" s="75"/>
      <c r="E7" s="75"/>
      <c r="F7" s="75"/>
      <c r="G7" s="75"/>
      <c r="H7" s="75"/>
      <c r="I7" s="81"/>
      <c r="J7" s="75"/>
      <c r="K7" s="75"/>
      <c r="L7" s="75"/>
      <c r="M7" s="81"/>
    </row>
    <row r="8" spans="1:13" s="74" customFormat="1" ht="18.5" x14ac:dyDescent="0.65">
      <c r="A8" s="75" t="s">
        <v>117</v>
      </c>
      <c r="B8" s="81"/>
      <c r="C8" s="81"/>
      <c r="D8" s="81"/>
      <c r="E8" s="81"/>
      <c r="F8" s="81"/>
      <c r="G8" s="81"/>
      <c r="H8" s="81"/>
      <c r="I8" s="81"/>
      <c r="J8" s="81"/>
      <c r="K8" s="75"/>
      <c r="L8" s="81"/>
      <c r="M8" s="81"/>
    </row>
    <row r="9" spans="1:13" s="74" customFormat="1" ht="18.5" x14ac:dyDescent="0.65">
      <c r="A9" s="75" t="s">
        <v>118</v>
      </c>
      <c r="B9" s="81"/>
      <c r="C9" s="81"/>
      <c r="D9" s="81"/>
      <c r="E9" s="81"/>
      <c r="F9" s="81"/>
      <c r="G9" s="81"/>
      <c r="H9" s="81"/>
      <c r="I9" s="81"/>
      <c r="J9" s="81"/>
      <c r="K9" s="75"/>
      <c r="L9" s="81"/>
      <c r="M9" s="81"/>
    </row>
    <row r="10" spans="1:13" s="74" customFormat="1" ht="18.5" x14ac:dyDescent="0.65">
      <c r="A10" s="75" t="s">
        <v>119</v>
      </c>
      <c r="B10" s="81"/>
      <c r="C10" s="81"/>
      <c r="D10" s="81"/>
      <c r="E10" s="81"/>
      <c r="F10" s="81"/>
      <c r="G10" s="81"/>
      <c r="H10" s="81"/>
      <c r="I10" s="81"/>
      <c r="J10" s="81"/>
      <c r="K10" s="75"/>
      <c r="L10" s="81"/>
      <c r="M10" s="81"/>
    </row>
    <row r="11" spans="1:13" s="74" customFormat="1" ht="18.5" x14ac:dyDescent="0.65">
      <c r="A11" s="75" t="s">
        <v>120</v>
      </c>
      <c r="B11" s="81"/>
      <c r="C11" s="81"/>
      <c r="D11" s="81"/>
      <c r="E11" s="81"/>
      <c r="F11" s="81"/>
      <c r="G11" s="81"/>
      <c r="H11" s="81"/>
      <c r="I11" s="81"/>
      <c r="J11" s="81"/>
      <c r="K11" s="75"/>
      <c r="L11" s="81"/>
      <c r="M11" s="81"/>
    </row>
    <row r="12" spans="1:13" s="74" customFormat="1" ht="18.5" x14ac:dyDescent="0.65">
      <c r="A12" s="75" t="s">
        <v>121</v>
      </c>
      <c r="B12" s="81"/>
      <c r="C12" s="81"/>
      <c r="D12" s="81"/>
      <c r="E12" s="81"/>
      <c r="F12" s="81"/>
      <c r="G12" s="81"/>
      <c r="H12" s="81"/>
      <c r="I12" s="81"/>
      <c r="J12" s="81"/>
      <c r="K12" s="75"/>
      <c r="L12" s="81"/>
      <c r="M12" s="81"/>
    </row>
    <row r="13" spans="1:13" s="74" customFormat="1" ht="18.5" x14ac:dyDescent="0.65">
      <c r="A13" s="82" t="s">
        <v>123</v>
      </c>
      <c r="B13" s="84">
        <f t="shared" ref="B13:H13" si="0">SUM(B8:B12)</f>
        <v>0</v>
      </c>
      <c r="C13" s="84">
        <f t="shared" si="0"/>
        <v>0</v>
      </c>
      <c r="D13" s="84">
        <f t="shared" si="0"/>
        <v>0</v>
      </c>
      <c r="E13" s="84">
        <f t="shared" si="0"/>
        <v>0</v>
      </c>
      <c r="F13" s="84">
        <f t="shared" si="0"/>
        <v>0</v>
      </c>
      <c r="G13" s="84">
        <f t="shared" si="0"/>
        <v>0</v>
      </c>
      <c r="H13" s="84">
        <f t="shared" si="0"/>
        <v>0</v>
      </c>
      <c r="I13" s="84">
        <f>SUM(I12)</f>
        <v>0</v>
      </c>
      <c r="J13" s="84"/>
      <c r="K13" s="85"/>
      <c r="L13" s="84">
        <f>SUM(L8:L12)</f>
        <v>0</v>
      </c>
      <c r="M13" s="84">
        <f>SUM(M7:M12)</f>
        <v>0</v>
      </c>
    </row>
    <row r="14" spans="1:13" s="21" customFormat="1" ht="40.5" customHeight="1" x14ac:dyDescent="0.7">
      <c r="A14" s="86" t="s">
        <v>128</v>
      </c>
      <c r="B14" s="75"/>
      <c r="C14" s="75"/>
      <c r="D14" s="75"/>
      <c r="E14" s="75"/>
      <c r="F14" s="75"/>
      <c r="G14" s="75"/>
      <c r="H14" s="75"/>
      <c r="I14" s="81"/>
      <c r="J14" s="75"/>
      <c r="K14" s="75"/>
      <c r="L14" s="75"/>
      <c r="M14" s="81"/>
    </row>
    <row r="15" spans="1:13" s="21" customFormat="1" ht="21" x14ac:dyDescent="0.7">
      <c r="A15" s="75" t="s">
        <v>124</v>
      </c>
      <c r="B15" s="81"/>
      <c r="C15" s="81"/>
      <c r="D15" s="81"/>
      <c r="E15" s="81"/>
      <c r="F15" s="81"/>
      <c r="G15" s="81"/>
      <c r="H15" s="81"/>
      <c r="I15" s="81"/>
      <c r="J15" s="81"/>
      <c r="K15" s="75"/>
      <c r="L15" s="81"/>
      <c r="M15" s="81">
        <f>SUM(B15:L15)</f>
        <v>0</v>
      </c>
    </row>
    <row r="16" spans="1:13" s="21" customFormat="1" ht="21" x14ac:dyDescent="0.7">
      <c r="A16" s="89" t="s">
        <v>125</v>
      </c>
      <c r="B16" s="81"/>
      <c r="C16" s="81"/>
      <c r="D16" s="81"/>
      <c r="E16" s="81"/>
      <c r="F16" s="81"/>
      <c r="G16" s="81"/>
      <c r="H16" s="81"/>
      <c r="I16" s="81"/>
      <c r="J16" s="81"/>
      <c r="K16" s="75"/>
      <c r="L16" s="81"/>
      <c r="M16" s="81"/>
    </row>
    <row r="17" spans="1:13" s="21" customFormat="1" ht="21" x14ac:dyDescent="0.7">
      <c r="A17" s="75" t="s">
        <v>126</v>
      </c>
      <c r="B17" s="81"/>
      <c r="C17" s="81"/>
      <c r="D17" s="81"/>
      <c r="E17" s="81"/>
      <c r="F17" s="81"/>
      <c r="G17" s="81"/>
      <c r="H17" s="81"/>
      <c r="I17" s="81"/>
      <c r="J17" s="81"/>
      <c r="K17" s="75"/>
      <c r="L17" s="81"/>
      <c r="M17" s="81"/>
    </row>
    <row r="18" spans="1:13" s="21" customFormat="1" ht="21" x14ac:dyDescent="0.7">
      <c r="A18" s="82" t="s">
        <v>127</v>
      </c>
      <c r="B18" s="84">
        <f t="shared" ref="B18:I18" si="1">SUM(B15:B17)</f>
        <v>0</v>
      </c>
      <c r="C18" s="84">
        <f t="shared" si="1"/>
        <v>0</v>
      </c>
      <c r="D18" s="84">
        <f t="shared" si="1"/>
        <v>0</v>
      </c>
      <c r="E18" s="84">
        <f t="shared" si="1"/>
        <v>0</v>
      </c>
      <c r="F18" s="84">
        <f t="shared" si="1"/>
        <v>0</v>
      </c>
      <c r="G18" s="84">
        <f t="shared" si="1"/>
        <v>0</v>
      </c>
      <c r="H18" s="84">
        <f t="shared" si="1"/>
        <v>0</v>
      </c>
      <c r="I18" s="84">
        <f t="shared" si="1"/>
        <v>0</v>
      </c>
      <c r="J18" s="84"/>
      <c r="K18" s="85"/>
      <c r="L18" s="84">
        <f>SUM(L15:L17)</f>
        <v>0</v>
      </c>
      <c r="M18" s="84">
        <f>SUM(M14:M17)</f>
        <v>0</v>
      </c>
    </row>
    <row r="19" spans="1:13" s="21" customFormat="1" ht="27" customHeight="1" x14ac:dyDescent="0.7">
      <c r="A19" s="86" t="s">
        <v>129</v>
      </c>
      <c r="B19" s="75"/>
      <c r="C19" s="75"/>
      <c r="D19" s="75"/>
      <c r="E19" s="75"/>
      <c r="F19" s="75"/>
      <c r="G19" s="75"/>
      <c r="H19" s="75"/>
      <c r="I19" s="81"/>
      <c r="J19" s="75"/>
      <c r="K19" s="75"/>
      <c r="L19" s="75"/>
      <c r="M19" s="81"/>
    </row>
    <row r="20" spans="1:13" s="21" customFormat="1" ht="21" x14ac:dyDescent="0.7">
      <c r="A20" s="75" t="s">
        <v>130</v>
      </c>
      <c r="B20" s="81"/>
      <c r="C20" s="81"/>
      <c r="D20" s="81"/>
      <c r="E20" s="81"/>
      <c r="F20" s="81"/>
      <c r="G20" s="81"/>
      <c r="H20" s="81"/>
      <c r="I20" s="81"/>
      <c r="J20" s="81"/>
      <c r="K20" s="75"/>
      <c r="L20" s="81"/>
      <c r="M20" s="81">
        <f>SUM(B20:L20)</f>
        <v>0</v>
      </c>
    </row>
    <row r="21" spans="1:13" s="21" customFormat="1" ht="21" x14ac:dyDescent="0.7">
      <c r="A21" s="87" t="s">
        <v>131</v>
      </c>
      <c r="B21" s="81"/>
      <c r="C21" s="81"/>
      <c r="D21" s="81"/>
      <c r="E21" s="81"/>
      <c r="F21" s="81"/>
      <c r="G21" s="81"/>
      <c r="H21" s="81"/>
      <c r="I21" s="81"/>
      <c r="J21" s="81"/>
      <c r="K21" s="75"/>
      <c r="L21" s="81"/>
      <c r="M21" s="81"/>
    </row>
    <row r="22" spans="1:13" s="21" customFormat="1" ht="21" x14ac:dyDescent="0.7">
      <c r="A22" s="82" t="s">
        <v>132</v>
      </c>
      <c r="B22" s="84">
        <f t="shared" ref="B22:I22" si="2">SUM(B20:B21)</f>
        <v>0</v>
      </c>
      <c r="C22" s="84">
        <f t="shared" si="2"/>
        <v>0</v>
      </c>
      <c r="D22" s="84">
        <f t="shared" si="2"/>
        <v>0</v>
      </c>
      <c r="E22" s="84">
        <f t="shared" si="2"/>
        <v>0</v>
      </c>
      <c r="F22" s="84">
        <f t="shared" si="2"/>
        <v>0</v>
      </c>
      <c r="G22" s="84">
        <f t="shared" si="2"/>
        <v>0</v>
      </c>
      <c r="H22" s="84">
        <f t="shared" si="2"/>
        <v>0</v>
      </c>
      <c r="I22" s="84">
        <f t="shared" si="2"/>
        <v>0</v>
      </c>
      <c r="J22" s="84"/>
      <c r="K22" s="85"/>
      <c r="L22" s="84">
        <f>SUM(L20:L21)</f>
        <v>0</v>
      </c>
      <c r="M22" s="84">
        <f>SUM(M19:M21)</f>
        <v>0</v>
      </c>
    </row>
    <row r="23" spans="1:13" s="21" customFormat="1" ht="27" customHeight="1" x14ac:dyDescent="0.7">
      <c r="A23" s="88" t="s">
        <v>133</v>
      </c>
      <c r="B23" s="75"/>
      <c r="C23" s="75"/>
      <c r="D23" s="75"/>
      <c r="E23" s="75"/>
      <c r="F23" s="75"/>
      <c r="G23" s="75"/>
      <c r="H23" s="75"/>
      <c r="I23" s="81"/>
      <c r="J23" s="75"/>
      <c r="K23" s="75"/>
      <c r="L23" s="75"/>
      <c r="M23" s="81"/>
    </row>
    <row r="24" spans="1:13" s="21" customFormat="1" ht="21" x14ac:dyDescent="0.7">
      <c r="A24" s="82" t="s">
        <v>132</v>
      </c>
      <c r="B24" s="84"/>
      <c r="C24" s="84"/>
      <c r="D24" s="84"/>
      <c r="E24" s="84"/>
      <c r="F24" s="84"/>
      <c r="G24" s="84"/>
      <c r="H24" s="84"/>
      <c r="I24" s="84"/>
      <c r="J24" s="84"/>
      <c r="K24" s="85"/>
      <c r="L24" s="84"/>
      <c r="M24" s="84"/>
    </row>
    <row r="25" spans="1:13" s="21" customFormat="1" ht="21" x14ac:dyDescent="0.7"/>
    <row r="26" spans="1:13" s="21" customFormat="1" ht="21" x14ac:dyDescent="0.7"/>
    <row r="27" spans="1:13" s="21" customFormat="1" ht="21" x14ac:dyDescent="0.7"/>
    <row r="28" spans="1:13" s="21" customFormat="1" ht="21" x14ac:dyDescent="0.7"/>
    <row r="29" spans="1:13" s="21" customFormat="1" ht="21" x14ac:dyDescent="0.7"/>
    <row r="30" spans="1:13" s="21" customFormat="1" ht="21" x14ac:dyDescent="0.7"/>
    <row r="31" spans="1:13" s="21" customFormat="1" ht="21" x14ac:dyDescent="0.7"/>
    <row r="32" spans="1:13" s="21" customFormat="1" ht="21" x14ac:dyDescent="0.7"/>
    <row r="33" s="21" customFormat="1" ht="21" x14ac:dyDescent="0.7"/>
    <row r="34" s="21" customFormat="1" ht="21" x14ac:dyDescent="0.7"/>
    <row r="35" s="21" customFormat="1" ht="21" x14ac:dyDescent="0.7"/>
    <row r="36" s="21" customFormat="1" ht="21" x14ac:dyDescent="0.7"/>
    <row r="37" s="21" customFormat="1" ht="21" x14ac:dyDescent="0.7"/>
    <row r="38" s="21" customFormat="1" ht="21" x14ac:dyDescent="0.7"/>
    <row r="39" s="21" customFormat="1" ht="21" x14ac:dyDescent="0.7"/>
    <row r="40" s="21" customFormat="1" ht="21" x14ac:dyDescent="0.7"/>
    <row r="41" s="21" customFormat="1" ht="21" x14ac:dyDescent="0.7"/>
    <row r="42" s="21" customFormat="1" ht="21" x14ac:dyDescent="0.7"/>
    <row r="43" s="21" customFormat="1" ht="21" x14ac:dyDescent="0.7"/>
    <row r="44" s="21" customFormat="1" ht="21" x14ac:dyDescent="0.7"/>
    <row r="45" s="21" customFormat="1" ht="21" x14ac:dyDescent="0.7"/>
    <row r="46" s="21" customFormat="1" ht="21" x14ac:dyDescent="0.7"/>
    <row r="47" s="21" customFormat="1" ht="21" x14ac:dyDescent="0.7"/>
    <row r="48" s="21" customFormat="1" ht="21" x14ac:dyDescent="0.7"/>
    <row r="49" s="21" customFormat="1" ht="21" x14ac:dyDescent="0.7"/>
    <row r="50" s="21" customFormat="1" ht="21" x14ac:dyDescent="0.7"/>
    <row r="51" s="21" customFormat="1" ht="21" x14ac:dyDescent="0.7"/>
    <row r="52" s="21" customFormat="1" ht="21" x14ac:dyDescent="0.7"/>
    <row r="53" s="21" customFormat="1" ht="21" x14ac:dyDescent="0.7"/>
    <row r="54" s="21" customFormat="1" ht="21" x14ac:dyDescent="0.7"/>
    <row r="55" s="21" customFormat="1" ht="21" x14ac:dyDescent="0.7"/>
    <row r="56" s="21" customFormat="1" ht="21" x14ac:dyDescent="0.7"/>
    <row r="57" s="21" customFormat="1" ht="21" x14ac:dyDescent="0.7"/>
    <row r="58" s="21" customFormat="1" ht="21" x14ac:dyDescent="0.7"/>
    <row r="59" s="21" customFormat="1" ht="21" x14ac:dyDescent="0.7"/>
    <row r="60" s="21" customFormat="1" ht="21" x14ac:dyDescent="0.7"/>
    <row r="61" s="21" customFormat="1" ht="21" x14ac:dyDescent="0.7"/>
    <row r="62" s="21" customFormat="1" ht="21" x14ac:dyDescent="0.7"/>
    <row r="63" s="21" customFormat="1" ht="21" x14ac:dyDescent="0.7"/>
    <row r="64" s="21" customFormat="1" ht="21" x14ac:dyDescent="0.7"/>
    <row r="65" s="21" customFormat="1" ht="21" x14ac:dyDescent="0.7"/>
    <row r="66" s="21" customFormat="1" ht="21" x14ac:dyDescent="0.7"/>
    <row r="67" s="21" customFormat="1" ht="21" x14ac:dyDescent="0.7"/>
    <row r="68" s="21" customFormat="1" ht="21" x14ac:dyDescent="0.7"/>
    <row r="69" s="21" customFormat="1" ht="21" x14ac:dyDescent="0.7"/>
    <row r="70" s="21" customFormat="1" ht="21" x14ac:dyDescent="0.7"/>
    <row r="71" s="21" customFormat="1" ht="21" x14ac:dyDescent="0.7"/>
    <row r="72" s="21" customFormat="1" ht="21" x14ac:dyDescent="0.7"/>
    <row r="73" s="21" customFormat="1" ht="21" x14ac:dyDescent="0.7"/>
    <row r="74" s="21" customFormat="1" ht="21" x14ac:dyDescent="0.7"/>
    <row r="75" s="21" customFormat="1" ht="21" x14ac:dyDescent="0.7"/>
    <row r="76" s="21" customFormat="1" ht="21" x14ac:dyDescent="0.7"/>
    <row r="77" s="21" customFormat="1" ht="21" x14ac:dyDescent="0.7"/>
    <row r="78" s="21" customFormat="1" ht="21" x14ac:dyDescent="0.7"/>
    <row r="79" s="21" customFormat="1" ht="21" x14ac:dyDescent="0.7"/>
    <row r="80" s="21" customFormat="1" ht="21" x14ac:dyDescent="0.7"/>
    <row r="81" s="21" customFormat="1" ht="21" x14ac:dyDescent="0.7"/>
    <row r="82" s="21" customFormat="1" ht="21" x14ac:dyDescent="0.7"/>
    <row r="83" s="21" customFormat="1" ht="21" x14ac:dyDescent="0.7"/>
    <row r="84" s="21" customFormat="1" ht="21" x14ac:dyDescent="0.7"/>
    <row r="85" s="21" customFormat="1" ht="21" x14ac:dyDescent="0.7"/>
    <row r="86" s="21" customFormat="1" ht="21" x14ac:dyDescent="0.7"/>
    <row r="87" s="21" customFormat="1" ht="21" x14ac:dyDescent="0.7"/>
    <row r="88" s="21" customFormat="1" ht="21" x14ac:dyDescent="0.7"/>
    <row r="89" s="21" customFormat="1" ht="21" x14ac:dyDescent="0.7"/>
    <row r="90" s="21" customFormat="1" ht="21" x14ac:dyDescent="0.7"/>
    <row r="91" s="21" customFormat="1" ht="21" x14ac:dyDescent="0.7"/>
    <row r="92" s="21" customFormat="1" ht="21" x14ac:dyDescent="0.7"/>
    <row r="93" s="21" customFormat="1" ht="21" x14ac:dyDescent="0.7"/>
    <row r="94" s="21" customFormat="1" ht="21" x14ac:dyDescent="0.7"/>
    <row r="95" s="21" customFormat="1" ht="21" x14ac:dyDescent="0.7"/>
    <row r="96" s="21" customFormat="1" ht="21" x14ac:dyDescent="0.7"/>
    <row r="97" s="21" customFormat="1" ht="21" x14ac:dyDescent="0.7"/>
    <row r="98" s="21" customFormat="1" ht="21" x14ac:dyDescent="0.7"/>
    <row r="99" s="21" customFormat="1" ht="21" x14ac:dyDescent="0.7"/>
    <row r="100" s="21" customFormat="1" ht="21" x14ac:dyDescent="0.7"/>
    <row r="101" s="21" customFormat="1" ht="21" x14ac:dyDescent="0.7"/>
    <row r="102" s="21" customFormat="1" ht="21" x14ac:dyDescent="0.7"/>
    <row r="103" s="21" customFormat="1" ht="21" x14ac:dyDescent="0.7"/>
    <row r="104" s="21" customFormat="1" ht="21" x14ac:dyDescent="0.7"/>
    <row r="105" s="21" customFormat="1" ht="21" x14ac:dyDescent="0.7"/>
    <row r="106" s="21" customFormat="1" ht="21" x14ac:dyDescent="0.7"/>
    <row r="107" s="21" customFormat="1" ht="21" x14ac:dyDescent="0.7"/>
    <row r="108" s="21" customFormat="1" ht="21" x14ac:dyDescent="0.7"/>
    <row r="109" s="21" customFormat="1" ht="21" x14ac:dyDescent="0.7"/>
    <row r="110" s="21" customFormat="1" ht="21" x14ac:dyDescent="0.7"/>
    <row r="111" s="21" customFormat="1" ht="21" x14ac:dyDescent="0.7"/>
    <row r="112" s="21" customFormat="1" ht="21" x14ac:dyDescent="0.7"/>
    <row r="113" s="21" customFormat="1" ht="21" x14ac:dyDescent="0.7"/>
    <row r="114" s="21" customFormat="1" ht="21" x14ac:dyDescent="0.7"/>
    <row r="115" s="21" customFormat="1" ht="21" x14ac:dyDescent="0.7"/>
    <row r="116" s="21" customFormat="1" ht="21" x14ac:dyDescent="0.7"/>
    <row r="117" s="21" customFormat="1" ht="21" x14ac:dyDescent="0.7"/>
    <row r="118" s="21" customFormat="1" ht="21" x14ac:dyDescent="0.7"/>
    <row r="119" s="21" customFormat="1" ht="21" x14ac:dyDescent="0.7"/>
    <row r="120" s="21" customFormat="1" ht="21" x14ac:dyDescent="0.7"/>
    <row r="121" s="21" customFormat="1" ht="21" x14ac:dyDescent="0.7"/>
    <row r="122" s="21" customFormat="1" ht="21" x14ac:dyDescent="0.7"/>
    <row r="123" s="21" customFormat="1" ht="21" x14ac:dyDescent="0.7"/>
    <row r="124" s="21" customFormat="1" ht="21" x14ac:dyDescent="0.7"/>
    <row r="125" s="21" customFormat="1" ht="21" x14ac:dyDescent="0.7"/>
    <row r="126" s="21" customFormat="1" ht="21" x14ac:dyDescent="0.7"/>
    <row r="127" s="21" customFormat="1" ht="21" x14ac:dyDescent="0.7"/>
    <row r="128" s="21" customFormat="1" ht="21" x14ac:dyDescent="0.7"/>
    <row r="129" s="21" customFormat="1" ht="21" x14ac:dyDescent="0.7"/>
    <row r="130" s="21" customFormat="1" ht="21" x14ac:dyDescent="0.7"/>
    <row r="131" s="21" customFormat="1" ht="21" x14ac:dyDescent="0.7"/>
    <row r="132" s="21" customFormat="1" ht="21" x14ac:dyDescent="0.7"/>
    <row r="133" s="21" customFormat="1" ht="21" x14ac:dyDescent="0.7"/>
    <row r="134" s="21" customFormat="1" ht="21" x14ac:dyDescent="0.7"/>
    <row r="135" s="21" customFormat="1" ht="21" x14ac:dyDescent="0.7"/>
    <row r="136" s="21" customFormat="1" ht="21" x14ac:dyDescent="0.7"/>
    <row r="137" s="21" customFormat="1" ht="21" x14ac:dyDescent="0.7"/>
    <row r="138" s="21" customFormat="1" ht="21" x14ac:dyDescent="0.7"/>
    <row r="139" s="21" customFormat="1" ht="21" x14ac:dyDescent="0.7"/>
    <row r="140" s="21" customFormat="1" ht="21" x14ac:dyDescent="0.7"/>
    <row r="141" s="21" customFormat="1" ht="21" x14ac:dyDescent="0.7"/>
    <row r="142" s="21" customFormat="1" ht="21" x14ac:dyDescent="0.7"/>
    <row r="143" s="21" customFormat="1" ht="21" x14ac:dyDescent="0.7"/>
    <row r="144" s="21" customFormat="1" ht="21" x14ac:dyDescent="0.7"/>
    <row r="145" s="21" customFormat="1" ht="21" x14ac:dyDescent="0.7"/>
    <row r="146" s="21" customFormat="1" ht="21" x14ac:dyDescent="0.7"/>
    <row r="147" s="21" customFormat="1" ht="21" x14ac:dyDescent="0.7"/>
    <row r="148" s="21" customFormat="1" ht="21" x14ac:dyDescent="0.7"/>
    <row r="149" s="21" customFormat="1" ht="21" x14ac:dyDescent="0.7"/>
    <row r="150" s="21" customFormat="1" ht="21" x14ac:dyDescent="0.7"/>
    <row r="151" s="21" customFormat="1" ht="21" x14ac:dyDescent="0.7"/>
    <row r="152" s="21" customFormat="1" ht="21" x14ac:dyDescent="0.7"/>
    <row r="153" s="21" customFormat="1" ht="21" x14ac:dyDescent="0.7"/>
    <row r="154" s="21" customFormat="1" ht="21" x14ac:dyDescent="0.7"/>
    <row r="155" s="21" customFormat="1" ht="21" x14ac:dyDescent="0.7"/>
    <row r="156" s="21" customFormat="1" ht="21" x14ac:dyDescent="0.7"/>
    <row r="157" s="21" customFormat="1" ht="21" x14ac:dyDescent="0.7"/>
    <row r="158" s="21" customFormat="1" ht="21" x14ac:dyDescent="0.7"/>
    <row r="159" s="21" customFormat="1" ht="21" x14ac:dyDescent="0.7"/>
    <row r="160" s="21" customFormat="1" ht="21" x14ac:dyDescent="0.7"/>
    <row r="161" s="21" customFormat="1" ht="21" x14ac:dyDescent="0.7"/>
    <row r="162" s="21" customFormat="1" ht="21" x14ac:dyDescent="0.7"/>
    <row r="163" s="21" customFormat="1" ht="21" x14ac:dyDescent="0.7"/>
    <row r="164" s="21" customFormat="1" ht="21" x14ac:dyDescent="0.7"/>
    <row r="165" s="21" customFormat="1" ht="21" x14ac:dyDescent="0.7"/>
    <row r="166" s="21" customFormat="1" ht="21" x14ac:dyDescent="0.7"/>
    <row r="167" s="21" customFormat="1" ht="21" x14ac:dyDescent="0.7"/>
    <row r="168" s="21" customFormat="1" ht="21" x14ac:dyDescent="0.7"/>
    <row r="169" s="21" customFormat="1" ht="21" x14ac:dyDescent="0.7"/>
    <row r="170" s="21" customFormat="1" ht="21" x14ac:dyDescent="0.7"/>
    <row r="171" s="21" customFormat="1" ht="21" x14ac:dyDescent="0.7"/>
    <row r="172" s="21" customFormat="1" ht="21" x14ac:dyDescent="0.7"/>
    <row r="173" s="21" customFormat="1" ht="21" x14ac:dyDescent="0.7"/>
    <row r="174" s="21" customFormat="1" ht="21" x14ac:dyDescent="0.7"/>
    <row r="175" s="21" customFormat="1" ht="21" x14ac:dyDescent="0.7"/>
    <row r="176" s="21" customFormat="1" ht="21" x14ac:dyDescent="0.7"/>
    <row r="177" s="21" customFormat="1" ht="21" x14ac:dyDescent="0.7"/>
    <row r="178" s="21" customFormat="1" ht="21" x14ac:dyDescent="0.7"/>
    <row r="179" s="21" customFormat="1" ht="21" x14ac:dyDescent="0.7"/>
    <row r="180" s="21" customFormat="1" ht="21" x14ac:dyDescent="0.7"/>
    <row r="181" s="21" customFormat="1" ht="21" x14ac:dyDescent="0.7"/>
    <row r="182" s="21" customFormat="1" ht="21" x14ac:dyDescent="0.7"/>
    <row r="183" s="21" customFormat="1" ht="21" x14ac:dyDescent="0.7"/>
    <row r="184" s="21" customFormat="1" ht="21" x14ac:dyDescent="0.7"/>
    <row r="185" s="21" customFormat="1" ht="21" x14ac:dyDescent="0.7"/>
    <row r="186" s="21" customFormat="1" ht="21" x14ac:dyDescent="0.7"/>
    <row r="187" s="21" customFormat="1" ht="21" x14ac:dyDescent="0.7"/>
    <row r="188" s="21" customFormat="1" ht="21" x14ac:dyDescent="0.7"/>
    <row r="189" s="21" customFormat="1" ht="21" x14ac:dyDescent="0.7"/>
    <row r="190" s="21" customFormat="1" ht="21" x14ac:dyDescent="0.7"/>
    <row r="191" s="21" customFormat="1" ht="21" x14ac:dyDescent="0.7"/>
    <row r="192" s="21" customFormat="1" ht="21" x14ac:dyDescent="0.7"/>
    <row r="193" s="21" customFormat="1" ht="21" x14ac:dyDescent="0.7"/>
    <row r="194" s="21" customFormat="1" ht="21" x14ac:dyDescent="0.7"/>
    <row r="195" s="21" customFormat="1" ht="21" x14ac:dyDescent="0.7"/>
    <row r="196" s="21" customFormat="1" ht="21" x14ac:dyDescent="0.7"/>
    <row r="197" s="21" customFormat="1" ht="21" x14ac:dyDescent="0.7"/>
    <row r="198" s="21" customFormat="1" ht="21" x14ac:dyDescent="0.7"/>
    <row r="199" s="21" customFormat="1" ht="21" x14ac:dyDescent="0.7"/>
    <row r="200" s="21" customFormat="1" ht="21" x14ac:dyDescent="0.7"/>
    <row r="201" s="21" customFormat="1" ht="21" x14ac:dyDescent="0.7"/>
    <row r="202" s="21" customFormat="1" ht="21" x14ac:dyDescent="0.7"/>
    <row r="203" s="21" customFormat="1" ht="21" x14ac:dyDescent="0.7"/>
    <row r="204" s="21" customFormat="1" ht="21" x14ac:dyDescent="0.7"/>
    <row r="205" s="21" customFormat="1" ht="21" x14ac:dyDescent="0.7"/>
    <row r="206" s="21" customFormat="1" ht="21" x14ac:dyDescent="0.7"/>
    <row r="207" s="21" customFormat="1" ht="21" x14ac:dyDescent="0.7"/>
    <row r="208" s="21" customFormat="1" ht="21" x14ac:dyDescent="0.7"/>
    <row r="209" s="21" customFormat="1" ht="21" x14ac:dyDescent="0.7"/>
    <row r="210" s="21" customFormat="1" ht="21" x14ac:dyDescent="0.7"/>
    <row r="211" s="21" customFormat="1" ht="21" x14ac:dyDescent="0.7"/>
    <row r="212" s="21" customFormat="1" ht="21" x14ac:dyDescent="0.7"/>
    <row r="213" s="21" customFormat="1" ht="21" x14ac:dyDescent="0.7"/>
    <row r="214" s="21" customFormat="1" ht="21" x14ac:dyDescent="0.7"/>
    <row r="215" s="21" customFormat="1" ht="21" x14ac:dyDescent="0.7"/>
    <row r="216" s="21" customFormat="1" ht="21" x14ac:dyDescent="0.7"/>
    <row r="217" s="21" customFormat="1" ht="21" x14ac:dyDescent="0.7"/>
    <row r="218" s="21" customFormat="1" ht="21" x14ac:dyDescent="0.7"/>
    <row r="219" s="21" customFormat="1" ht="21" x14ac:dyDescent="0.7"/>
    <row r="220" s="21" customFormat="1" ht="21" x14ac:dyDescent="0.7"/>
    <row r="221" s="21" customFormat="1" ht="21" x14ac:dyDescent="0.7"/>
    <row r="222" s="21" customFormat="1" ht="21" x14ac:dyDescent="0.7"/>
    <row r="223" s="21" customFormat="1" ht="21" x14ac:dyDescent="0.7"/>
    <row r="224" s="21" customFormat="1" ht="21" x14ac:dyDescent="0.7"/>
    <row r="225" s="21" customFormat="1" ht="21" x14ac:dyDescent="0.7"/>
    <row r="226" s="21" customFormat="1" ht="21" x14ac:dyDescent="0.7"/>
    <row r="227" s="21" customFormat="1" ht="21" x14ac:dyDescent="0.7"/>
    <row r="228" s="21" customFormat="1" ht="21" x14ac:dyDescent="0.7"/>
    <row r="229" s="21" customFormat="1" ht="21" x14ac:dyDescent="0.7"/>
    <row r="230" s="21" customFormat="1" ht="21" x14ac:dyDescent="0.7"/>
    <row r="231" s="21" customFormat="1" ht="21" x14ac:dyDescent="0.7"/>
    <row r="232" s="21" customFormat="1" ht="21" x14ac:dyDescent="0.7"/>
    <row r="233" s="21" customFormat="1" ht="21" x14ac:dyDescent="0.7"/>
    <row r="234" s="21" customFormat="1" ht="21" x14ac:dyDescent="0.7"/>
    <row r="235" s="21" customFormat="1" ht="21" x14ac:dyDescent="0.7"/>
    <row r="236" s="21" customFormat="1" ht="21" x14ac:dyDescent="0.7"/>
    <row r="237" s="21" customFormat="1" ht="21" x14ac:dyDescent="0.7"/>
    <row r="238" s="21" customFormat="1" ht="21" x14ac:dyDescent="0.7"/>
    <row r="239" s="21" customFormat="1" ht="21" x14ac:dyDescent="0.7"/>
    <row r="240" s="21" customFormat="1" ht="21" x14ac:dyDescent="0.7"/>
    <row r="241" s="21" customFormat="1" ht="21" x14ac:dyDescent="0.7"/>
    <row r="242" s="21" customFormat="1" ht="21" x14ac:dyDescent="0.7"/>
    <row r="243" s="21" customFormat="1" ht="21" x14ac:dyDescent="0.7"/>
    <row r="244" s="21" customFormat="1" ht="21" x14ac:dyDescent="0.7"/>
    <row r="245" s="21" customFormat="1" ht="21" x14ac:dyDescent="0.7"/>
    <row r="246" s="21" customFormat="1" ht="21" x14ac:dyDescent="0.7"/>
    <row r="247" s="21" customFormat="1" ht="21" x14ac:dyDescent="0.7"/>
    <row r="248" s="21" customFormat="1" ht="21" x14ac:dyDescent="0.7"/>
    <row r="249" s="21" customFormat="1" ht="21" x14ac:dyDescent="0.7"/>
    <row r="250" s="21" customFormat="1" ht="21" x14ac:dyDescent="0.7"/>
    <row r="251" s="21" customFormat="1" ht="21" x14ac:dyDescent="0.7"/>
    <row r="252" s="21" customFormat="1" ht="21" x14ac:dyDescent="0.7"/>
    <row r="253" s="21" customFormat="1" ht="21" x14ac:dyDescent="0.7"/>
    <row r="254" s="21" customFormat="1" ht="21" x14ac:dyDescent="0.7"/>
    <row r="255" s="21" customFormat="1" ht="21" x14ac:dyDescent="0.7"/>
    <row r="256" s="21" customFormat="1" ht="21" x14ac:dyDescent="0.7"/>
    <row r="257" s="21" customFormat="1" ht="21" x14ac:dyDescent="0.7"/>
    <row r="258" s="21" customFormat="1" ht="21" x14ac:dyDescent="0.7"/>
    <row r="259" s="21" customFormat="1" ht="21" x14ac:dyDescent="0.7"/>
  </sheetData>
  <mergeCells count="8">
    <mergeCell ref="B3:E3"/>
    <mergeCell ref="F3:I3"/>
    <mergeCell ref="J3:L3"/>
    <mergeCell ref="B4:C4"/>
    <mergeCell ref="D4:E4"/>
    <mergeCell ref="F4:G4"/>
    <mergeCell ref="H4:I4"/>
    <mergeCell ref="J4:K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3"/>
  <sheetViews>
    <sheetView tabSelected="1" topLeftCell="A4" zoomScale="85" zoomScaleNormal="85" workbookViewId="0">
      <selection activeCell="K18" sqref="K18"/>
    </sheetView>
  </sheetViews>
  <sheetFormatPr defaultRowHeight="14" x14ac:dyDescent="0.3"/>
  <cols>
    <col min="1" max="1" width="5.25" customWidth="1"/>
    <col min="2" max="2" width="29" customWidth="1"/>
    <col min="3" max="3" width="7.5" customWidth="1"/>
    <col min="4" max="4" width="8.25" customWidth="1"/>
    <col min="5" max="5" width="7.58203125" customWidth="1"/>
    <col min="6" max="6" width="8.5" customWidth="1"/>
    <col min="7" max="8" width="8.25" customWidth="1"/>
    <col min="9" max="9" width="6.58203125" customWidth="1"/>
    <col min="10" max="10" width="7.75" customWidth="1"/>
    <col min="11" max="11" width="7.5" customWidth="1"/>
    <col min="12" max="12" width="7.25" customWidth="1"/>
    <col min="14" max="14" width="11.83203125" customWidth="1"/>
  </cols>
  <sheetData>
    <row r="1" spans="1:14" ht="22.5" x14ac:dyDescent="0.3">
      <c r="A1" s="129" t="s">
        <v>136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31"/>
      <c r="N1" s="131"/>
    </row>
    <row r="2" spans="1:14" ht="22.5" x14ac:dyDescent="0.3">
      <c r="A2" s="129" t="s">
        <v>156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2"/>
      <c r="M2" s="132"/>
      <c r="N2" s="132"/>
    </row>
    <row r="3" spans="1:14" ht="22.5" x14ac:dyDescent="0.3">
      <c r="A3" s="129" t="s">
        <v>155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2"/>
      <c r="M3" s="132"/>
      <c r="N3" s="132"/>
    </row>
    <row r="4" spans="1:14" ht="22.5" x14ac:dyDescent="0.3">
      <c r="A4" s="137" t="s">
        <v>157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9"/>
      <c r="M4" s="139"/>
      <c r="N4" s="139"/>
    </row>
    <row r="5" spans="1:14" ht="22.5" x14ac:dyDescent="0.75">
      <c r="A5" s="100"/>
      <c r="B5" s="91" t="s">
        <v>137</v>
      </c>
      <c r="C5" s="94"/>
      <c r="D5" s="94"/>
      <c r="E5" s="94"/>
      <c r="F5" s="95"/>
      <c r="G5" s="94"/>
      <c r="H5" s="94"/>
      <c r="I5" s="94"/>
      <c r="J5" s="101"/>
      <c r="K5" s="101"/>
      <c r="L5" s="90"/>
      <c r="M5" s="90"/>
      <c r="N5" s="90"/>
    </row>
    <row r="6" spans="1:14" ht="22.5" x14ac:dyDescent="0.75">
      <c r="A6" s="92"/>
      <c r="B6" s="91" t="s">
        <v>137</v>
      </c>
      <c r="C6" s="94"/>
      <c r="D6" s="94"/>
      <c r="E6" s="94"/>
      <c r="F6" s="95"/>
      <c r="G6" s="94"/>
      <c r="H6" s="94"/>
      <c r="I6" s="94"/>
      <c r="J6" s="93"/>
      <c r="K6" s="93"/>
      <c r="L6" s="90"/>
      <c r="M6" s="90"/>
      <c r="N6" s="90"/>
    </row>
    <row r="7" spans="1:14" ht="21" x14ac:dyDescent="0.7">
      <c r="A7" s="96" t="s">
        <v>138</v>
      </c>
      <c r="B7" s="133" t="s">
        <v>139</v>
      </c>
      <c r="C7" s="133" t="s">
        <v>140</v>
      </c>
      <c r="D7" s="135" t="s">
        <v>135</v>
      </c>
      <c r="E7" s="126"/>
      <c r="F7" s="136" t="s">
        <v>141</v>
      </c>
      <c r="G7" s="126"/>
      <c r="H7" s="126"/>
      <c r="I7" s="126"/>
      <c r="J7" s="126"/>
      <c r="K7" s="135" t="s">
        <v>142</v>
      </c>
      <c r="L7" s="126"/>
      <c r="M7" s="96" t="s">
        <v>143</v>
      </c>
      <c r="N7" s="103" t="s">
        <v>94</v>
      </c>
    </row>
    <row r="8" spans="1:14" ht="21" x14ac:dyDescent="0.7">
      <c r="A8" s="97" t="s">
        <v>134</v>
      </c>
      <c r="B8" s="134"/>
      <c r="C8" s="134"/>
      <c r="D8" s="41" t="s">
        <v>144</v>
      </c>
      <c r="E8" s="41" t="s">
        <v>145</v>
      </c>
      <c r="F8" s="98" t="s">
        <v>146</v>
      </c>
      <c r="G8" s="41" t="s">
        <v>147</v>
      </c>
      <c r="H8" s="41" t="s">
        <v>148</v>
      </c>
      <c r="I8" s="41" t="s">
        <v>149</v>
      </c>
      <c r="J8" s="99" t="s">
        <v>34</v>
      </c>
      <c r="K8" s="41" t="s">
        <v>150</v>
      </c>
      <c r="L8" s="41" t="s">
        <v>151</v>
      </c>
      <c r="M8" s="97" t="s">
        <v>152</v>
      </c>
      <c r="N8" s="104" t="s">
        <v>154</v>
      </c>
    </row>
    <row r="9" spans="1:14" ht="21" x14ac:dyDescent="0.7">
      <c r="A9" s="28">
        <v>1</v>
      </c>
      <c r="B9" s="67"/>
      <c r="C9" s="29"/>
      <c r="D9" s="29"/>
      <c r="E9" s="102"/>
      <c r="F9" s="31"/>
      <c r="G9" s="29"/>
      <c r="H9" s="29"/>
      <c r="I9" s="29"/>
      <c r="J9" s="102"/>
      <c r="K9" s="29"/>
      <c r="L9" s="29"/>
      <c r="M9" s="102"/>
      <c r="N9" s="29"/>
    </row>
    <row r="10" spans="1:14" ht="21" x14ac:dyDescent="0.7">
      <c r="A10" s="27">
        <v>2</v>
      </c>
      <c r="B10" s="22"/>
      <c r="C10" s="106"/>
      <c r="D10" s="105"/>
      <c r="E10" s="105"/>
      <c r="F10" s="33"/>
      <c r="G10" s="22"/>
      <c r="H10" s="22"/>
      <c r="I10" s="105"/>
      <c r="J10" s="22"/>
      <c r="K10" s="22"/>
      <c r="L10" s="22"/>
      <c r="M10" s="33"/>
      <c r="N10" s="22"/>
    </row>
    <row r="11" spans="1:14" ht="21" x14ac:dyDescent="0.7">
      <c r="A11" s="27">
        <v>3</v>
      </c>
      <c r="B11" s="34"/>
      <c r="C11" s="106"/>
      <c r="D11" s="105"/>
      <c r="E11" s="107"/>
      <c r="F11" s="108"/>
      <c r="G11" s="22"/>
      <c r="H11" s="22"/>
      <c r="I11" s="105"/>
      <c r="J11" s="22"/>
      <c r="K11" s="22"/>
      <c r="L11" s="22"/>
      <c r="M11" s="33"/>
      <c r="N11" s="22"/>
    </row>
    <row r="12" spans="1:14" ht="21" x14ac:dyDescent="0.7">
      <c r="A12" s="27">
        <v>4</v>
      </c>
      <c r="B12" s="22"/>
      <c r="C12" s="106"/>
      <c r="D12" s="105"/>
      <c r="E12" s="105"/>
      <c r="F12" s="33"/>
      <c r="G12" s="22"/>
      <c r="H12" s="22"/>
      <c r="I12" s="105"/>
      <c r="J12" s="22"/>
      <c r="K12" s="22"/>
      <c r="L12" s="22"/>
      <c r="M12" s="33"/>
      <c r="N12" s="22"/>
    </row>
    <row r="13" spans="1:14" ht="21" x14ac:dyDescent="0.7">
      <c r="A13" s="27">
        <v>5</v>
      </c>
      <c r="B13" s="34"/>
      <c r="C13" s="22"/>
      <c r="D13" s="109"/>
      <c r="E13" s="105"/>
      <c r="F13" s="33"/>
      <c r="G13" s="22"/>
      <c r="H13" s="22"/>
      <c r="I13" s="105"/>
      <c r="J13" s="22"/>
      <c r="K13" s="22"/>
      <c r="L13" s="22"/>
      <c r="M13" s="33"/>
      <c r="N13" s="22"/>
    </row>
    <row r="14" spans="1:14" ht="21" x14ac:dyDescent="0.7">
      <c r="A14" s="27">
        <v>6</v>
      </c>
      <c r="B14" s="22"/>
      <c r="C14" s="22"/>
      <c r="D14" s="22"/>
      <c r="E14" s="105"/>
      <c r="F14" s="33"/>
      <c r="G14" s="22"/>
      <c r="H14" s="22"/>
      <c r="I14" s="105"/>
      <c r="J14" s="22"/>
      <c r="K14" s="22"/>
      <c r="L14" s="22"/>
      <c r="M14" s="33"/>
      <c r="N14" s="22"/>
    </row>
    <row r="15" spans="1:14" ht="21" x14ac:dyDescent="0.7">
      <c r="A15" s="27">
        <v>7</v>
      </c>
      <c r="B15" s="34"/>
      <c r="C15" s="22"/>
      <c r="D15" s="22"/>
      <c r="E15" s="107"/>
      <c r="F15" s="108"/>
      <c r="G15" s="22"/>
      <c r="H15" s="22"/>
      <c r="I15" s="105"/>
      <c r="J15" s="22"/>
      <c r="K15" s="22"/>
      <c r="L15" s="22"/>
      <c r="M15" s="33"/>
      <c r="N15" s="22"/>
    </row>
    <row r="16" spans="1:14" ht="21" x14ac:dyDescent="0.7">
      <c r="A16" s="27">
        <v>8</v>
      </c>
      <c r="B16" s="22"/>
      <c r="C16" s="34"/>
      <c r="D16" s="34"/>
      <c r="E16" s="110"/>
      <c r="F16" s="35"/>
      <c r="G16" s="34"/>
      <c r="H16" s="34"/>
      <c r="I16" s="110"/>
      <c r="J16" s="109"/>
      <c r="K16" s="22"/>
      <c r="L16" s="22"/>
      <c r="M16" s="33"/>
      <c r="N16" s="22"/>
    </row>
    <row r="17" spans="1:14" ht="21" x14ac:dyDescent="0.7">
      <c r="A17" s="27">
        <v>9</v>
      </c>
      <c r="B17" s="22"/>
      <c r="C17" s="34"/>
      <c r="D17" s="34"/>
      <c r="E17" s="110"/>
      <c r="F17" s="35"/>
      <c r="G17" s="34"/>
      <c r="H17" s="34"/>
      <c r="I17" s="110"/>
      <c r="J17" s="109"/>
      <c r="K17" s="22"/>
      <c r="L17" s="22"/>
      <c r="M17" s="33"/>
      <c r="N17" s="22"/>
    </row>
    <row r="18" spans="1:14" ht="21" x14ac:dyDescent="0.7">
      <c r="A18" s="27">
        <v>10</v>
      </c>
      <c r="B18" s="22"/>
      <c r="C18" s="34"/>
      <c r="D18" s="34"/>
      <c r="E18" s="110"/>
      <c r="F18" s="35"/>
      <c r="G18" s="34"/>
      <c r="H18" s="34"/>
      <c r="I18" s="110"/>
      <c r="J18" s="109"/>
      <c r="K18" s="22"/>
      <c r="L18" s="22"/>
      <c r="M18" s="33"/>
      <c r="N18" s="22"/>
    </row>
    <row r="19" spans="1:14" ht="21" x14ac:dyDescent="0.7">
      <c r="A19" s="27">
        <v>11</v>
      </c>
      <c r="B19" s="22"/>
      <c r="C19" s="34"/>
      <c r="D19" s="34"/>
      <c r="E19" s="110"/>
      <c r="F19" s="35"/>
      <c r="G19" s="34"/>
      <c r="H19" s="34"/>
      <c r="I19" s="110"/>
      <c r="J19" s="109"/>
      <c r="K19" s="22"/>
      <c r="L19" s="22"/>
      <c r="M19" s="33"/>
      <c r="N19" s="22"/>
    </row>
    <row r="20" spans="1:14" ht="21" x14ac:dyDescent="0.7">
      <c r="A20" s="27">
        <v>12</v>
      </c>
      <c r="B20" s="34"/>
      <c r="C20" s="22"/>
      <c r="D20" s="22"/>
      <c r="E20" s="22"/>
      <c r="F20" s="33"/>
      <c r="G20" s="22"/>
      <c r="H20" s="22"/>
      <c r="I20" s="22"/>
      <c r="J20" s="22"/>
      <c r="K20" s="22"/>
      <c r="L20" s="22"/>
      <c r="M20" s="33"/>
      <c r="N20" s="22"/>
    </row>
    <row r="21" spans="1:14" ht="21" x14ac:dyDescent="0.7">
      <c r="A21" s="27">
        <v>13</v>
      </c>
      <c r="B21" s="34"/>
      <c r="C21" s="22"/>
      <c r="D21" s="22"/>
      <c r="E21" s="22"/>
      <c r="F21" s="33"/>
      <c r="G21" s="22"/>
      <c r="H21" s="22"/>
      <c r="I21" s="22"/>
      <c r="J21" s="22"/>
      <c r="K21" s="22"/>
      <c r="L21" s="22"/>
      <c r="M21" s="33"/>
      <c r="N21" s="22"/>
    </row>
    <row r="22" spans="1:14" ht="21" x14ac:dyDescent="0.7">
      <c r="A22" s="30">
        <v>14</v>
      </c>
      <c r="B22" s="26"/>
      <c r="C22" s="26"/>
      <c r="D22" s="26"/>
      <c r="E22" s="26"/>
      <c r="F22" s="32"/>
      <c r="G22" s="26"/>
      <c r="H22" s="26"/>
      <c r="I22" s="26"/>
      <c r="J22" s="26"/>
      <c r="K22" s="26"/>
      <c r="L22" s="26"/>
      <c r="M22" s="32"/>
      <c r="N22" s="26"/>
    </row>
    <row r="23" spans="1:14" ht="21" x14ac:dyDescent="0.7">
      <c r="A23" s="127" t="s">
        <v>153</v>
      </c>
      <c r="B23" s="128"/>
      <c r="C23" s="22"/>
      <c r="D23" s="33"/>
      <c r="E23" s="33"/>
      <c r="F23" s="33"/>
      <c r="G23" s="33"/>
      <c r="H23" s="33"/>
      <c r="I23" s="22"/>
      <c r="J23" s="33"/>
      <c r="K23" s="33"/>
      <c r="L23" s="22"/>
      <c r="M23" s="33"/>
      <c r="N23" s="22"/>
    </row>
  </sheetData>
  <mergeCells count="10">
    <mergeCell ref="A23:B23"/>
    <mergeCell ref="A1:N1"/>
    <mergeCell ref="A2:N2"/>
    <mergeCell ref="A3:N3"/>
    <mergeCell ref="A4:N4"/>
    <mergeCell ref="B7:B8"/>
    <mergeCell ref="C7:C8"/>
    <mergeCell ref="D7:E7"/>
    <mergeCell ref="F7:J7"/>
    <mergeCell ref="K7:L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แผน 57</vt:lpstr>
      <vt:lpstr>โครงการ 57</vt:lpstr>
      <vt:lpstr>Sheet2</vt:lpstr>
      <vt:lpstr>15 - 17 พ.ย. 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Pakz</cp:lastModifiedBy>
  <cp:lastPrinted>2018-10-02T08:47:38Z</cp:lastPrinted>
  <dcterms:created xsi:type="dcterms:W3CDTF">2013-09-30T09:11:49Z</dcterms:created>
  <dcterms:modified xsi:type="dcterms:W3CDTF">2019-04-09T08:31:14Z</dcterms:modified>
</cp:coreProperties>
</file>